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380" windowWidth="18825" windowHeight="11625" activeTab="0"/>
  </bookViews>
  <sheets>
    <sheet name="活動計画書I" sheetId="1" r:id="rId1"/>
    <sheet name="登録費試算書CS" sheetId="2" r:id="rId2"/>
    <sheet name="登録費試算書IE，FR" sheetId="3" r:id="rId3"/>
  </sheets>
  <definedNames>
    <definedName name="_xlnm.Print_Area" localSheetId="0">'活動計画書I'!$B$1:$O$62</definedName>
    <definedName name="_xlnm.Print_Area" localSheetId="1">'登録費試算書CS'!$B$2:$J$83</definedName>
    <definedName name="_xlnm.Print_Area" localSheetId="2">'登録費試算書IE，FR'!$B$2:$J$80</definedName>
  </definedNames>
  <calcPr fullCalcOnLoad="1"/>
</workbook>
</file>

<file path=xl/sharedStrings.xml><?xml version="1.0" encoding="utf-8"?>
<sst xmlns="http://schemas.openxmlformats.org/spreadsheetml/2006/main" count="401" uniqueCount="186">
  <si>
    <t>開催回数</t>
  </si>
  <si>
    <t>開催日数</t>
  </si>
  <si>
    <t>会場</t>
  </si>
  <si>
    <t>会場費</t>
  </si>
  <si>
    <t>合計</t>
  </si>
  <si>
    <t>要・不要</t>
  </si>
  <si>
    <t>↑ニ</t>
  </si>
  <si>
    <t>発表件数(a)</t>
  </si>
  <si>
    <t>1件頁数(b)</t>
  </si>
  <si>
    <t>【記入例】</t>
  </si>
  <si>
    <t>　※登録者の上乗せについては実現可能な数とし，当年度実績（10月現在）の10％以下とする．</t>
  </si>
  <si>
    <t>　</t>
  </si>
  <si>
    <t>◆</t>
  </si>
  <si>
    <t xml:space="preserve"> </t>
  </si>
  <si>
    <t>単価</t>
  </si>
  <si>
    <t>（地方Ａ×0.5）＋地方Ｂ</t>
  </si>
  <si>
    <t>●会場用資料運搬費</t>
  </si>
  <si>
    <t>＊年間計上総額　→</t>
  </si>
  <si>
    <t>出席率</t>
  </si>
  <si>
    <t>Ｂ［共　通　費］</t>
  </si>
  <si>
    <t>Ｃ［登録費以外の収入］</t>
  </si>
  <si>
    <t>年間計上総額　→</t>
  </si>
  <si>
    <t>●抄　録　代</t>
  </si>
  <si>
    <t xml:space="preserve">                        発表件数   　</t>
  </si>
  <si>
    <t>●運営委員会会場費</t>
  </si>
  <si>
    <t>●運営委員会賄費</t>
  </si>
  <si>
    <t>Ａ 計</t>
  </si>
  <si>
    <t>B</t>
  </si>
  <si>
    <t>A</t>
  </si>
  <si>
    <t>要</t>
  </si>
  <si>
    <t>不要</t>
  </si>
  <si>
    <t>↑（ニ）</t>
  </si>
  <si>
    <t>　※各項の数値等を記入してください．</t>
  </si>
  <si>
    <t>研究運営委員会</t>
  </si>
  <si>
    <t>賄費</t>
  </si>
  <si>
    <t>賄費を必要とする開催回数</t>
  </si>
  <si>
    <t>＊地方Ａ：東京近郊（東京，神奈川，埼玉，茨城，千葉，長野，新潟，山梨，栃木）</t>
  </si>
  <si>
    <t>上限10,000円（0～10,000円／1日で希望額）×会場費を要する延日数</t>
  </si>
  <si>
    <t>●郵送費（請求等）</t>
  </si>
  <si>
    <t>（注4）</t>
  </si>
  <si>
    <t>（注5）</t>
  </si>
  <si>
    <t>（注6）</t>
  </si>
  <si>
    <t>●人件費，借損料等</t>
  </si>
  <si>
    <t xml:space="preserve"> （JST）</t>
  </si>
  <si>
    <r>
      <t>Ｄ</t>
    </r>
    <r>
      <rPr>
        <b/>
        <sz val="14"/>
        <rFont val="標準ゴシック"/>
        <family val="3"/>
      </rPr>
      <t>［学会補助額］</t>
    </r>
  </si>
  <si>
    <t>●学会補助額</t>
  </si>
  <si>
    <t>概算：（試算登録費－希望登録費）×登録者数</t>
  </si>
  <si>
    <t>◆Ａ［直 接 経 費］</t>
  </si>
  <si>
    <t>◆Ａ［直 接 経 費］</t>
  </si>
  <si>
    <t>＊地方Ｂ：地方Ａ以外</t>
  </si>
  <si>
    <t>上限20,000円（0～20,000円／1日で希望額）×会場費を要する延日数</t>
  </si>
  <si>
    <t xml:space="preserve"> （JST）</t>
  </si>
  <si>
    <r>
      <t>Ｄ</t>
    </r>
    <r>
      <rPr>
        <b/>
        <sz val="14"/>
        <rFont val="標準ゴシック"/>
        <family val="3"/>
      </rPr>
      <t>［学会補助額］</t>
    </r>
  </si>
  <si>
    <t>概算：（試算登録費－希望登録費）×登録者数</t>
  </si>
  <si>
    <t>・その他は計上総額を入れてください．</t>
  </si>
  <si>
    <t>・その他は計上総額を入れてください．</t>
  </si>
  <si>
    <t>←イ</t>
  </si>
  <si>
    <t>←ロ</t>
  </si>
  <si>
    <t>↑ハ</t>
  </si>
  <si>
    <t>↑（ハ）</t>
  </si>
  <si>
    <t>登録者数(イ)</t>
  </si>
  <si>
    <t>開催回数(ハ)</t>
  </si>
  <si>
    <t>単価</t>
  </si>
  <si>
    <t>発表件数(ニ)</t>
  </si>
  <si>
    <t>［（A＋B)－(C＋D)］／［計画登録者数（イ）×0.95］</t>
  </si>
  <si>
    <t>注2）</t>
  </si>
  <si>
    <t>　部分をご記入（選択）ください．</t>
  </si>
  <si>
    <t>・論文集配布：400円×300名＝120,000円</t>
  </si>
  <si>
    <t>・（内容，概算見積等）</t>
  </si>
  <si>
    <t>（注15）</t>
  </si>
  <si>
    <t>積立金額：</t>
  </si>
  <si>
    <t>積立金投入額：</t>
  </si>
  <si>
    <t>試算登録費（税別）</t>
  </si>
  <si>
    <t>Ｄ 計</t>
  </si>
  <si>
    <t>Ｃ 計</t>
  </si>
  <si>
    <t>Ｂ 計</t>
  </si>
  <si>
    <t>積立金投入額：</t>
  </si>
  <si>
    <t>注3）</t>
  </si>
  <si>
    <t>注4）イ，ロ，ハ・・・は登録費試算書に対応しています．</t>
  </si>
  <si>
    <t>研究会名：</t>
  </si>
  <si>
    <t>計画書提出後，若干変更（領域割当て補助を領域内研究会の計画登録数で配分）</t>
  </si>
  <si>
    <t>その他</t>
  </si>
  <si>
    <t>本計画書および登録費試算書に関する問合せ先</t>
  </si>
  <si>
    <t>氏名：</t>
  </si>
  <si>
    <t>所属：</t>
  </si>
  <si>
    <t>Tel.：</t>
  </si>
  <si>
    <t>E-mail：</t>
  </si>
  <si>
    <t>↑ト（合計額）</t>
  </si>
  <si>
    <t>●その他，予算計上が必要な場合（ト）</t>
  </si>
  <si>
    <t>Ｂ</t>
  </si>
  <si>
    <t>委員数(ロ)</t>
  </si>
  <si>
    <t>活動計画書（Ｉ）</t>
  </si>
  <si>
    <t>○○○○研究会</t>
  </si>
  <si>
    <t>　※会場はA（地方A）・B（地方B）のいずれかを残してください．</t>
  </si>
  <si>
    <t>A・B</t>
  </si>
  <si>
    <t>A・B</t>
  </si>
  <si>
    <t>アルバイト</t>
  </si>
  <si>
    <t>講師謝金</t>
  </si>
  <si>
    <t>　※会場費，アルバイト代，講師謝金は要・不要のいずれかを残してください．</t>
  </si>
  <si>
    <t>アルバイト</t>
  </si>
  <si>
    <t>B</t>
  </si>
  <si>
    <t>●研究会会場費</t>
  </si>
  <si>
    <t>●アルバイト代</t>
  </si>
  <si>
    <t>●講師謝金</t>
  </si>
  <si>
    <t>上限22,222円×1人×講師謝金を要する延日数（1日当たり0～22,222円で希望により計上）</t>
  </si>
  <si>
    <t>上限8,000円（0～8,000円で希望額）×2人×アルバイト代を要する外開催延日数（1日当たり0-16,000円で希望により計上）</t>
  </si>
  <si>
    <t>●学生無料登録者への補助</t>
  </si>
  <si>
    <t>内学生無料登録数</t>
  </si>
  <si>
    <t>学生無料登録数（イ2）</t>
  </si>
  <si>
    <t>　部分はWeb掲載の数値をご記入ください．←（注1）</t>
  </si>
  <si>
    <t>（WG活動，シンポジウム論文集等の登録会員配布，Webサーバ管理費など．）</t>
  </si>
  <si>
    <t>共通費仮値（最終値は2月理事会決定）</t>
  </si>
  <si>
    <t>・計算式の入っている箇所には現在”0”が入っていますので，ふと枠内に数値記入後に計算されます．</t>
  </si>
  <si>
    <t>全体共通費仮値（最終値は2月理事会決定）</t>
  </si>
  <si>
    <t>当年度計画登録者数</t>
  </si>
  <si>
    <t>各研究会配分（暫定）額は以下を参照</t>
  </si>
  <si>
    <t>←イ2（注2）</t>
  </si>
  <si>
    <t>（注2） 当年度の無料登録数は以下を参照</t>
  </si>
  <si>
    <t>●研究会当日の参加費収入</t>
  </si>
  <si>
    <t>※参考値：1,500円（平均参加費）×登録数×開催回数×5%</t>
  </si>
  <si>
    <t>総発表件数(ニ)</t>
  </si>
  <si>
    <t xml:space="preserve"> データ加工費</t>
  </si>
  <si>
    <t>当年度計画開催回数</t>
  </si>
  <si>
    <t>・    　に数値を入れてください．　　　 には活動計画書Ｉの数値が入ります．　  　についてはWeb掲載の数値から記入してください．</t>
  </si>
  <si>
    <t>年間費用</t>
  </si>
  <si>
    <t>例：WG活動費，シンポジウム論文集等の登録会員配布費用，Webサーバ管理費，etc</t>
  </si>
  <si>
    <t>希望登録費（税別）：</t>
  </si>
  <si>
    <t>a×b</t>
  </si>
  <si>
    <t>※頁数は目安程度にご記入下さい</t>
  </si>
  <si>
    <t>●研究報告データ加工費</t>
  </si>
  <si>
    <t>●研究報告原稿データ加工費</t>
  </si>
  <si>
    <t>●電子投稿ｻｰﾊﾞ管理費</t>
  </si>
  <si>
    <t>目次・リスト作成費</t>
  </si>
  <si>
    <t>開催方法</t>
  </si>
  <si>
    <t>※発表件数</t>
  </si>
  <si>
    <t>単独</t>
  </si>
  <si>
    <t>連催</t>
  </si>
  <si>
    <t>合同</t>
  </si>
  <si>
    <t>過去2年の資料代・参加費実績（Webに掲載）を参考に任意で計上</t>
  </si>
  <si>
    <t>合同・連催研究発表会の場合は，計画書提出後，若干変更</t>
  </si>
  <si>
    <t>（注1）</t>
  </si>
  <si>
    <t>全研究会開催回数（注2）</t>
  </si>
  <si>
    <t>外開催数（注3）</t>
  </si>
  <si>
    <t>（注7）</t>
  </si>
  <si>
    <t>開催回数（注8）</t>
  </si>
  <si>
    <t>　※積立金使用の場合は計上不要（注9）</t>
  </si>
  <si>
    <t>（注10）</t>
  </si>
  <si>
    <t>全登録者（注11）</t>
  </si>
  <si>
    <r>
      <t>研究発表会（</t>
    </r>
    <r>
      <rPr>
        <sz val="11"/>
        <color indexed="10"/>
        <rFont val="ＭＳ Ｐ明朝"/>
        <family val="1"/>
      </rPr>
      <t>※通信学会との連催研究発表会の場合、N列にIPSJ申込分の発表件数も記入してください</t>
    </r>
    <r>
      <rPr>
        <sz val="11"/>
        <rFont val="ＭＳ Ｐ明朝"/>
        <family val="1"/>
      </rPr>
      <t>）</t>
    </r>
  </si>
  <si>
    <t>　※合同・連催研究発表会の場合，ご提出後に登録費試算書の発表件数をこちらで調整します．</t>
  </si>
  <si>
    <t>予算計上が必要な経費があれば詳細（内容と金額等）を記載してください．</t>
  </si>
  <si>
    <t>単独・合同・連催</t>
  </si>
  <si>
    <t>　　　　地方B：（A）以外の地域</t>
  </si>
  <si>
    <t>　　　　地方A：東京近郊（東京，神奈川，埼玉，茨城，千葉，長野，新潟，群馬，山梨，栃木）</t>
  </si>
  <si>
    <r>
      <t>　※開催方法は単独・合同（</t>
    </r>
    <r>
      <rPr>
        <sz val="11"/>
        <color indexed="10"/>
        <rFont val="ＭＳ Ｐ明朝"/>
        <family val="1"/>
      </rPr>
      <t>IPSJの他研究会と合同</t>
    </r>
    <r>
      <rPr>
        <sz val="11"/>
        <rFont val="ＭＳ Ｐ明朝"/>
        <family val="1"/>
      </rPr>
      <t>）・連催（</t>
    </r>
    <r>
      <rPr>
        <sz val="11"/>
        <color indexed="10"/>
        <rFont val="ＭＳ Ｐ明朝"/>
        <family val="1"/>
      </rPr>
      <t>通信学会と合同</t>
    </r>
    <r>
      <rPr>
        <sz val="11"/>
        <rFont val="ＭＳ Ｐ明朝"/>
        <family val="1"/>
      </rPr>
      <t>）のいずれかを残してください．</t>
    </r>
  </si>
  <si>
    <r>
      <t xml:space="preserve">　　 </t>
    </r>
    <r>
      <rPr>
        <sz val="11"/>
        <color indexed="10"/>
        <rFont val="ＭＳ Ｐ明朝"/>
        <family val="1"/>
      </rPr>
      <t>通信学会以外の他学会との合同の場合は単独</t>
    </r>
    <r>
      <rPr>
        <sz val="11"/>
        <rFont val="ＭＳ Ｐ明朝"/>
        <family val="1"/>
      </rPr>
      <t>としてください．</t>
    </r>
  </si>
  <si>
    <t>（注1）</t>
  </si>
  <si>
    <t>CS領域賦課分（注10）</t>
  </si>
  <si>
    <t>CS領域除PRO登録者数（注11）</t>
  </si>
  <si>
    <t>CS領域全登録者数（注11）</t>
  </si>
  <si>
    <t>　（注12）</t>
  </si>
  <si>
    <t>　　10月現在実績での配分値（注13）</t>
  </si>
  <si>
    <t>（注16）</t>
  </si>
  <si>
    <t>2012年度</t>
  </si>
  <si>
    <t>2012年度登録会員計画数</t>
  </si>
  <si>
    <r>
      <t>注1）</t>
    </r>
    <r>
      <rPr>
        <b/>
        <u val="single"/>
        <sz val="11"/>
        <rFont val="ＭＳ Ｐ明朝"/>
        <family val="1"/>
      </rPr>
      <t>2011</t>
    </r>
    <r>
      <rPr>
        <b/>
        <u val="single"/>
        <sz val="11"/>
        <rFont val="ＭＳ Ｐゴシック"/>
        <family val="3"/>
      </rPr>
      <t>年11月4日（金）提出締切</t>
    </r>
  </si>
  <si>
    <t>　参考：2011年10月現在</t>
  </si>
  <si>
    <t>2012年度運営委員計画数</t>
  </si>
  <si>
    <t>　参考：2011年度委員数</t>
  </si>
  <si>
    <t>2012年度　ＸＸＸＸＸＸＸＸＸＸ研究会　登録費試算書</t>
  </si>
  <si>
    <t>計画書提出後，若干変更（2012年度計画開催回数で配分し直し）</t>
  </si>
  <si>
    <t xml:space="preserve"> （20,000円を超える場合もその理由を記載すれば可）</t>
  </si>
  <si>
    <t>計画書提出後，若干変更（2012年度計画登録数で配分し直し）</t>
  </si>
  <si>
    <t>研究会積立金の2011年9月末現在使用可能額は以下参照</t>
  </si>
  <si>
    <t>（注1）http://www.ipsj.or.jp/kenkyukai/plan2012.html 参照</t>
  </si>
  <si>
    <t>　　http://www.ipsj.or.jp/kenkyukai/plan2012.html 参照</t>
  </si>
  <si>
    <t>http://www.ipsj.or.jp/kenkyukai/plan2012.html</t>
  </si>
  <si>
    <t xml:space="preserve">http://www.ipsj.or.jp/kenkyukai/plan2012.html </t>
  </si>
  <si>
    <t>　※計画登録者数の10％程度まで</t>
  </si>
  <si>
    <t>試算登録費（税込）</t>
  </si>
  <si>
    <t>希望登録費（税込）：</t>
  </si>
  <si>
    <t>（注14）</t>
  </si>
  <si>
    <t>希望登録費（税込）：</t>
  </si>
  <si>
    <t>登録費値上げ抑制に積立金使用の場合は記入（100円刻み）</t>
  </si>
  <si>
    <t>当年度CS領域計画登録者数</t>
  </si>
  <si>
    <t>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</si>
</sst>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名&quot;"/>
    <numFmt numFmtId="177" formatCode="&quot;名&quot;"/>
    <numFmt numFmtId="178" formatCode="0&quot;名&quot;"/>
    <numFmt numFmtId="179" formatCode="&quot;（&quot;0&quot;）&quot;"/>
    <numFmt numFmtId="180" formatCode="0&quot;回目&quot;"/>
    <numFmt numFmtId="181" formatCode="0&quot;日&quot;"/>
    <numFmt numFmtId="182" formatCode="&quot;合計&quot;0&quot;回&quot;"/>
    <numFmt numFmtId="183" formatCode="0&quot;件&quot;"/>
    <numFmt numFmtId="184" formatCode="0&quot;回&quot;"/>
    <numFmt numFmtId="185" formatCode="0&quot;ｐ&quot;"/>
    <numFmt numFmtId="186" formatCode="&quot;注&quot;0"/>
    <numFmt numFmtId="187" formatCode="0&quot;円&quot;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name val="明朝"/>
      <family val="1"/>
    </font>
    <font>
      <sz val="6"/>
      <name val="ＭＳ Ｐ明朝"/>
      <family val="1"/>
    </font>
    <font>
      <sz val="16"/>
      <name val="標準ゴシック"/>
      <family val="3"/>
    </font>
    <font>
      <sz val="11"/>
      <name val="標準ゴシック"/>
      <family val="3"/>
    </font>
    <font>
      <b/>
      <sz val="14"/>
      <name val="標準ゴシック"/>
      <family val="3"/>
    </font>
    <font>
      <b/>
      <sz val="16"/>
      <name val="標準ゴシック"/>
      <family val="3"/>
    </font>
    <font>
      <sz val="13"/>
      <name val="標準ゴシック"/>
      <family val="3"/>
    </font>
    <font>
      <sz val="12"/>
      <name val="標準ゴシック"/>
      <family val="3"/>
    </font>
    <font>
      <sz val="10"/>
      <name val="明朝"/>
      <family val="1"/>
    </font>
    <font>
      <sz val="12"/>
      <name val="標準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2"/>
      <name val="明朝"/>
      <family val="1"/>
    </font>
    <font>
      <b/>
      <u val="single"/>
      <sz val="11"/>
      <name val="ＭＳ Ｐゴシック"/>
      <family val="3"/>
    </font>
    <font>
      <b/>
      <u val="single"/>
      <sz val="11"/>
      <name val="ＭＳ Ｐ明朝"/>
      <family val="1"/>
    </font>
    <font>
      <sz val="13"/>
      <name val="明朝"/>
      <family val="1"/>
    </font>
    <font>
      <sz val="8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3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5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83" fontId="2" fillId="0" borderId="10" xfId="0" applyNumberFormat="1" applyFont="1" applyBorder="1" applyAlignment="1">
      <alignment vertical="center"/>
    </xf>
    <xf numFmtId="185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79" fontId="3" fillId="0" borderId="12" xfId="0" applyNumberFormat="1" applyFont="1" applyBorder="1" applyAlignment="1" quotePrefix="1">
      <alignment horizontal="center" vertical="center" shrinkToFit="1"/>
    </xf>
    <xf numFmtId="179" fontId="2" fillId="0" borderId="13" xfId="0" applyNumberFormat="1" applyFont="1" applyBorder="1" applyAlignment="1" quotePrefix="1">
      <alignment horizontal="center" vertical="center"/>
    </xf>
    <xf numFmtId="179" fontId="2" fillId="0" borderId="14" xfId="0" applyNumberFormat="1" applyFont="1" applyBorder="1" applyAlignment="1" quotePrefix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60" applyProtection="1">
      <alignment/>
      <protection/>
    </xf>
    <xf numFmtId="0" fontId="5" fillId="0" borderId="0" xfId="60" applyProtection="1">
      <alignment/>
      <protection locked="0"/>
    </xf>
    <xf numFmtId="0" fontId="5" fillId="0" borderId="0" xfId="60">
      <alignment/>
      <protection/>
    </xf>
    <xf numFmtId="0" fontId="5" fillId="0" borderId="0" xfId="60" applyFont="1" applyProtection="1">
      <alignment/>
      <protection/>
    </xf>
    <xf numFmtId="0" fontId="10" fillId="0" borderId="0" xfId="60" applyFont="1" applyAlignment="1" applyProtection="1" quotePrefix="1">
      <alignment horizontal="left" vertical="center"/>
      <protection/>
    </xf>
    <xf numFmtId="0" fontId="5" fillId="0" borderId="0" xfId="60" applyAlignment="1" applyProtection="1">
      <alignment horizontal="left" vertical="center"/>
      <protection/>
    </xf>
    <xf numFmtId="0" fontId="5" fillId="0" borderId="0" xfId="60" applyAlignment="1" applyProtection="1">
      <alignment vertical="center"/>
      <protection/>
    </xf>
    <xf numFmtId="0" fontId="5" fillId="0" borderId="0" xfId="60" applyAlignment="1" applyProtection="1">
      <alignment vertical="center"/>
      <protection locked="0"/>
    </xf>
    <xf numFmtId="0" fontId="5" fillId="0" borderId="0" xfId="60" applyAlignment="1">
      <alignment vertical="center"/>
      <protection/>
    </xf>
    <xf numFmtId="0" fontId="5" fillId="0" borderId="15" xfId="60" applyBorder="1" applyProtection="1">
      <alignment/>
      <protection/>
    </xf>
    <xf numFmtId="0" fontId="5" fillId="0" borderId="16" xfId="60" applyBorder="1" applyProtection="1">
      <alignment/>
      <protection/>
    </xf>
    <xf numFmtId="0" fontId="5" fillId="0" borderId="16" xfId="60" applyBorder="1" applyAlignment="1" applyProtection="1">
      <alignment horizontal="right"/>
      <protection/>
    </xf>
    <xf numFmtId="0" fontId="5" fillId="0" borderId="17" xfId="60" applyBorder="1" applyProtection="1">
      <alignment/>
      <protection/>
    </xf>
    <xf numFmtId="0" fontId="5" fillId="0" borderId="18" xfId="60" applyBorder="1" applyProtection="1">
      <alignment/>
      <protection/>
    </xf>
    <xf numFmtId="0" fontId="11" fillId="0" borderId="0" xfId="60" applyFont="1" applyBorder="1" applyAlignment="1" applyProtection="1">
      <alignment horizontal="right"/>
      <protection/>
    </xf>
    <xf numFmtId="0" fontId="12" fillId="0" borderId="0" xfId="60" applyFont="1" applyBorder="1" applyAlignment="1" applyProtection="1">
      <alignment horizontal="right"/>
      <protection/>
    </xf>
    <xf numFmtId="0" fontId="5" fillId="0" borderId="13" xfId="60" applyBorder="1" applyProtection="1">
      <alignment/>
      <protection/>
    </xf>
    <xf numFmtId="0" fontId="11" fillId="0" borderId="0" xfId="60" applyFont="1" applyBorder="1" applyAlignment="1" applyProtection="1" quotePrefix="1">
      <alignment horizontal="right"/>
      <protection/>
    </xf>
    <xf numFmtId="0" fontId="5" fillId="0" borderId="0" xfId="60" applyBorder="1" applyProtection="1">
      <alignment/>
      <protection/>
    </xf>
    <xf numFmtId="0" fontId="12" fillId="0" borderId="0" xfId="60" applyFont="1" applyBorder="1" applyAlignment="1" applyProtection="1" quotePrefix="1">
      <alignment horizontal="left"/>
      <protection/>
    </xf>
    <xf numFmtId="0" fontId="13" fillId="0" borderId="0" xfId="60" applyFont="1" applyAlignment="1" applyProtection="1" quotePrefix="1">
      <alignment horizontal="left"/>
      <protection/>
    </xf>
    <xf numFmtId="0" fontId="13" fillId="0" borderId="0" xfId="60" applyFont="1" applyAlignment="1" applyProtection="1">
      <alignment horizontal="center"/>
      <protection/>
    </xf>
    <xf numFmtId="0" fontId="13" fillId="0" borderId="0" xfId="60" applyFont="1" applyAlignment="1" applyProtection="1" quotePrefix="1">
      <alignment horizontal="left"/>
      <protection locked="0"/>
    </xf>
    <xf numFmtId="0" fontId="13" fillId="0" borderId="0" xfId="60" applyFont="1" applyProtection="1">
      <alignment/>
      <protection locked="0"/>
    </xf>
    <xf numFmtId="0" fontId="12" fillId="0" borderId="0" xfId="60" applyFont="1" applyBorder="1" applyProtection="1">
      <alignment/>
      <protection/>
    </xf>
    <xf numFmtId="0" fontId="12" fillId="0" borderId="0" xfId="60" applyFont="1" applyBorder="1" applyAlignment="1" applyProtection="1" quotePrefix="1">
      <alignment horizontal="right"/>
      <protection/>
    </xf>
    <xf numFmtId="0" fontId="5" fillId="0" borderId="19" xfId="60" applyBorder="1" applyProtection="1">
      <alignment/>
      <protection/>
    </xf>
    <xf numFmtId="0" fontId="14" fillId="0" borderId="11" xfId="60" applyFont="1" applyBorder="1" applyProtection="1">
      <alignment/>
      <protection/>
    </xf>
    <xf numFmtId="0" fontId="14" fillId="0" borderId="11" xfId="60" applyFont="1" applyBorder="1" applyAlignment="1" applyProtection="1">
      <alignment horizontal="right"/>
      <protection/>
    </xf>
    <xf numFmtId="0" fontId="14" fillId="0" borderId="11" xfId="60" applyFont="1" applyBorder="1" applyAlignment="1" applyProtection="1">
      <alignment horizontal="left"/>
      <protection/>
    </xf>
    <xf numFmtId="0" fontId="5" fillId="0" borderId="11" xfId="60" applyBorder="1" applyProtection="1">
      <alignment/>
      <protection/>
    </xf>
    <xf numFmtId="0" fontId="5" fillId="0" borderId="12" xfId="60" applyBorder="1" applyProtection="1">
      <alignment/>
      <protection/>
    </xf>
    <xf numFmtId="0" fontId="5" fillId="0" borderId="0" xfId="60" applyBorder="1" applyAlignment="1" applyProtection="1">
      <alignment horizontal="right"/>
      <protection/>
    </xf>
    <xf numFmtId="0" fontId="5" fillId="0" borderId="0" xfId="60" applyAlignment="1" applyProtection="1">
      <alignment horizontal="left"/>
      <protection/>
    </xf>
    <xf numFmtId="0" fontId="10" fillId="0" borderId="0" xfId="60" applyFont="1" applyAlignment="1" applyProtection="1" quotePrefix="1">
      <alignment horizontal="right" vertical="center"/>
      <protection/>
    </xf>
    <xf numFmtId="0" fontId="5" fillId="0" borderId="0" xfId="60" applyAlignment="1" applyProtection="1">
      <alignment horizontal="right" vertical="center"/>
      <protection/>
    </xf>
    <xf numFmtId="0" fontId="5" fillId="0" borderId="11" xfId="60" applyBorder="1" applyAlignment="1" applyProtection="1">
      <alignment horizontal="right"/>
      <protection/>
    </xf>
    <xf numFmtId="0" fontId="5" fillId="0" borderId="0" xfId="60" applyAlignment="1" applyProtection="1">
      <alignment horizontal="right"/>
      <protection/>
    </xf>
    <xf numFmtId="0" fontId="8" fillId="0" borderId="0" xfId="60" applyFont="1" applyBorder="1" applyAlignment="1" applyProtection="1" quotePrefix="1">
      <alignment horizontal="right"/>
      <protection/>
    </xf>
    <xf numFmtId="0" fontId="7" fillId="0" borderId="0" xfId="60" applyFont="1" applyAlignment="1" applyProtection="1" quotePrefix="1">
      <alignment horizontal="left" vertical="center"/>
      <protection/>
    </xf>
    <xf numFmtId="0" fontId="7" fillId="0" borderId="0" xfId="60" applyFont="1" applyAlignment="1" applyProtection="1" quotePrefix="1">
      <alignment horizontal="right" vertical="center"/>
      <protection/>
    </xf>
    <xf numFmtId="0" fontId="5" fillId="0" borderId="0" xfId="60" applyBorder="1" applyAlignment="1" applyProtection="1">
      <alignment vertical="center"/>
      <protection/>
    </xf>
    <xf numFmtId="0" fontId="5" fillId="0" borderId="20" xfId="60" applyBorder="1" applyAlignment="1" applyProtection="1">
      <alignment vertical="center"/>
      <protection/>
    </xf>
    <xf numFmtId="0" fontId="11" fillId="0" borderId="0" xfId="60" applyFont="1" applyBorder="1" applyAlignment="1" applyProtection="1">
      <alignment horizontal="right" vertical="center"/>
      <protection/>
    </xf>
    <xf numFmtId="0" fontId="12" fillId="0" borderId="0" xfId="60" applyFont="1" applyBorder="1" applyAlignment="1" applyProtection="1">
      <alignment horizontal="right" vertical="center"/>
      <protection/>
    </xf>
    <xf numFmtId="0" fontId="5" fillId="0" borderId="0" xfId="60" applyAlignment="1" applyProtection="1">
      <alignment horizontal="right"/>
      <protection locked="0"/>
    </xf>
    <xf numFmtId="0" fontId="5" fillId="0" borderId="0" xfId="60" applyAlignment="1" applyProtection="1">
      <alignment horizontal="left"/>
      <protection locked="0"/>
    </xf>
    <xf numFmtId="0" fontId="13" fillId="0" borderId="0" xfId="60" applyFont="1" applyAlignment="1" applyProtection="1">
      <alignment horizontal="right"/>
      <protection locked="0"/>
    </xf>
    <xf numFmtId="0" fontId="13" fillId="0" borderId="0" xfId="60" applyFont="1" applyAlignment="1" applyProtection="1" quotePrefix="1">
      <alignment horizontal="right"/>
      <protection locked="0"/>
    </xf>
    <xf numFmtId="0" fontId="5" fillId="0" borderId="0" xfId="60" applyAlignment="1">
      <alignment horizontal="right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60" applyFont="1" applyAlignment="1" applyProtection="1" quotePrefix="1">
      <alignment horizontal="left"/>
      <protection/>
    </xf>
    <xf numFmtId="0" fontId="15" fillId="0" borderId="0" xfId="60" applyFont="1" applyBorder="1" applyAlignment="1" applyProtection="1" quotePrefix="1">
      <alignment horizontal="left"/>
      <protection/>
    </xf>
    <xf numFmtId="0" fontId="16" fillId="0" borderId="0" xfId="60" applyFont="1" applyBorder="1" applyAlignment="1" applyProtection="1">
      <alignment horizontal="right"/>
      <protection/>
    </xf>
    <xf numFmtId="0" fontId="2" fillId="0" borderId="0" xfId="60" applyFont="1" applyBorder="1" applyAlignment="1" applyProtection="1">
      <alignment horizontal="left"/>
      <protection/>
    </xf>
    <xf numFmtId="0" fontId="2" fillId="0" borderId="15" xfId="60" applyFont="1" applyBorder="1" applyProtection="1">
      <alignment/>
      <protection/>
    </xf>
    <xf numFmtId="0" fontId="2" fillId="0" borderId="16" xfId="60" applyFont="1" applyBorder="1" applyProtection="1">
      <alignment/>
      <protection/>
    </xf>
    <xf numFmtId="0" fontId="2" fillId="0" borderId="16" xfId="60" applyFont="1" applyBorder="1" applyAlignment="1" applyProtection="1">
      <alignment horizontal="right"/>
      <protection/>
    </xf>
    <xf numFmtId="0" fontId="2" fillId="0" borderId="17" xfId="60" applyFont="1" applyBorder="1" applyProtection="1">
      <alignment/>
      <protection/>
    </xf>
    <xf numFmtId="0" fontId="2" fillId="0" borderId="18" xfId="60" applyFont="1" applyBorder="1" applyProtection="1">
      <alignment/>
      <protection/>
    </xf>
    <xf numFmtId="0" fontId="2" fillId="0" borderId="0" xfId="60" applyFont="1" applyProtection="1">
      <alignment/>
      <protection/>
    </xf>
    <xf numFmtId="0" fontId="2" fillId="0" borderId="0" xfId="60" applyFont="1" applyProtection="1">
      <alignment/>
      <protection locked="0"/>
    </xf>
    <xf numFmtId="0" fontId="2" fillId="0" borderId="0" xfId="60" applyFont="1">
      <alignment/>
      <protection/>
    </xf>
    <xf numFmtId="0" fontId="15" fillId="0" borderId="0" xfId="60" applyFont="1" applyBorder="1" applyAlignment="1" applyProtection="1">
      <alignment horizontal="right"/>
      <protection/>
    </xf>
    <xf numFmtId="0" fontId="2" fillId="0" borderId="13" xfId="60" applyFont="1" applyBorder="1" applyProtection="1">
      <alignment/>
      <protection/>
    </xf>
    <xf numFmtId="0" fontId="15" fillId="0" borderId="0" xfId="60" applyFont="1" applyBorder="1" applyAlignment="1" applyProtection="1" quotePrefix="1">
      <alignment horizontal="right"/>
      <protection/>
    </xf>
    <xf numFmtId="0" fontId="2" fillId="0" borderId="0" xfId="60" applyFont="1" applyBorder="1" applyProtection="1">
      <alignment/>
      <protection/>
    </xf>
    <xf numFmtId="0" fontId="16" fillId="0" borderId="0" xfId="60" applyFont="1" applyBorder="1" applyAlignment="1" applyProtection="1" quotePrefix="1">
      <alignment horizontal="left"/>
      <protection/>
    </xf>
    <xf numFmtId="0" fontId="4" fillId="0" borderId="0" xfId="60" applyFont="1" applyBorder="1" applyAlignment="1" applyProtection="1">
      <alignment horizontal="left"/>
      <protection/>
    </xf>
    <xf numFmtId="0" fontId="16" fillId="0" borderId="0" xfId="60" applyFont="1" applyBorder="1" applyAlignment="1" applyProtection="1">
      <alignment horizontal="left"/>
      <protection/>
    </xf>
    <xf numFmtId="0" fontId="4" fillId="0" borderId="0" xfId="60" applyFont="1" applyBorder="1" applyProtection="1">
      <alignment/>
      <protection/>
    </xf>
    <xf numFmtId="0" fontId="16" fillId="0" borderId="0" xfId="60" applyFont="1" applyBorder="1" applyProtection="1">
      <alignment/>
      <protection/>
    </xf>
    <xf numFmtId="0" fontId="16" fillId="0" borderId="0" xfId="60" applyFont="1" applyBorder="1" applyAlignment="1" applyProtection="1" quotePrefix="1">
      <alignment horizontal="right"/>
      <protection/>
    </xf>
    <xf numFmtId="0" fontId="18" fillId="0" borderId="0" xfId="60" applyFont="1" applyAlignment="1" applyProtection="1" quotePrefix="1">
      <alignment horizontal="left" vertical="center"/>
      <protection/>
    </xf>
    <xf numFmtId="0" fontId="0" fillId="0" borderId="0" xfId="60" applyFont="1" applyAlignment="1" applyProtection="1">
      <alignment horizontal="left" vertical="center"/>
      <protection/>
    </xf>
    <xf numFmtId="0" fontId="0" fillId="0" borderId="0" xfId="60" applyFont="1" applyAlignment="1" applyProtection="1">
      <alignment vertical="center"/>
      <protection/>
    </xf>
    <xf numFmtId="0" fontId="0" fillId="0" borderId="0" xfId="60" applyFont="1" applyAlignment="1" applyProtection="1">
      <alignment vertical="center"/>
      <protection locked="0"/>
    </xf>
    <xf numFmtId="0" fontId="0" fillId="0" borderId="0" xfId="60" applyFont="1" applyAlignment="1">
      <alignment vertical="center"/>
      <protection/>
    </xf>
    <xf numFmtId="0" fontId="5" fillId="0" borderId="0" xfId="60" applyAlignment="1" applyProtection="1">
      <alignment horizontal="center"/>
      <protection/>
    </xf>
    <xf numFmtId="0" fontId="0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center"/>
      <protection/>
    </xf>
    <xf numFmtId="0" fontId="5" fillId="0" borderId="0" xfId="60" applyAlignment="1" applyProtection="1">
      <alignment horizontal="center" vertical="center"/>
      <protection/>
    </xf>
    <xf numFmtId="0" fontId="5" fillId="0" borderId="0" xfId="60" applyAlignment="1" applyProtection="1">
      <alignment horizontal="center"/>
      <protection locked="0"/>
    </xf>
    <xf numFmtId="0" fontId="5" fillId="0" borderId="0" xfId="60" applyAlignment="1">
      <alignment horizontal="center"/>
      <protection/>
    </xf>
    <xf numFmtId="186" fontId="2" fillId="0" borderId="0" xfId="60" applyNumberFormat="1" applyFont="1" applyAlignment="1" applyProtection="1">
      <alignment horizontal="center"/>
      <protection/>
    </xf>
    <xf numFmtId="186" fontId="5" fillId="0" borderId="0" xfId="60" applyNumberFormat="1" applyAlignment="1" applyProtection="1">
      <alignment horizontal="center"/>
      <protection/>
    </xf>
    <xf numFmtId="0" fontId="5" fillId="0" borderId="11" xfId="60" applyBorder="1" applyAlignment="1" applyProtection="1">
      <alignment vertical="center"/>
      <protection/>
    </xf>
    <xf numFmtId="0" fontId="2" fillId="0" borderId="0" xfId="60" applyFont="1" applyAlignment="1" applyProtection="1">
      <alignment vertical="top"/>
      <protection/>
    </xf>
    <xf numFmtId="0" fontId="18" fillId="0" borderId="15" xfId="60" applyFont="1" applyBorder="1" applyAlignment="1" applyProtection="1" quotePrefix="1">
      <alignment horizontal="left" vertical="center"/>
      <protection/>
    </xf>
    <xf numFmtId="0" fontId="18" fillId="0" borderId="16" xfId="60" applyFont="1" applyBorder="1" applyAlignment="1" applyProtection="1" quotePrefix="1">
      <alignment horizontal="left" vertical="center"/>
      <protection/>
    </xf>
    <xf numFmtId="0" fontId="7" fillId="0" borderId="16" xfId="60" applyFont="1" applyBorder="1" applyAlignment="1" applyProtection="1" quotePrefix="1">
      <alignment horizontal="right" vertical="center"/>
      <protection/>
    </xf>
    <xf numFmtId="0" fontId="7" fillId="0" borderId="16" xfId="60" applyFont="1" applyBorder="1" applyAlignment="1" applyProtection="1" quotePrefix="1">
      <alignment horizontal="left" vertical="center"/>
      <protection/>
    </xf>
    <xf numFmtId="0" fontId="5" fillId="0" borderId="16" xfId="60" applyBorder="1" applyAlignment="1" applyProtection="1">
      <alignment horizontal="left" vertical="center"/>
      <protection/>
    </xf>
    <xf numFmtId="0" fontId="5" fillId="0" borderId="16" xfId="60" applyBorder="1" applyAlignment="1" applyProtection="1">
      <alignment vertical="center"/>
      <protection/>
    </xf>
    <xf numFmtId="0" fontId="5" fillId="0" borderId="17" xfId="60" applyBorder="1" applyAlignment="1" applyProtection="1">
      <alignment vertical="center"/>
      <protection/>
    </xf>
    <xf numFmtId="0" fontId="5" fillId="0" borderId="11" xfId="60" applyBorder="1" applyAlignment="1" applyProtection="1">
      <alignment horizontal="left"/>
      <protection/>
    </xf>
    <xf numFmtId="0" fontId="18" fillId="0" borderId="18" xfId="60" applyFont="1" applyBorder="1" applyAlignment="1" applyProtection="1" quotePrefix="1">
      <alignment horizontal="left" vertical="center"/>
      <protection/>
    </xf>
    <xf numFmtId="0" fontId="7" fillId="0" borderId="0" xfId="60" applyFont="1" applyBorder="1" applyAlignment="1" applyProtection="1" quotePrefix="1">
      <alignment horizontal="right" vertical="center"/>
      <protection/>
    </xf>
    <xf numFmtId="0" fontId="7" fillId="0" borderId="0" xfId="60" applyFont="1" applyBorder="1" applyAlignment="1" applyProtection="1" quotePrefix="1">
      <alignment horizontal="left" vertical="center"/>
      <protection/>
    </xf>
    <xf numFmtId="0" fontId="5" fillId="0" borderId="0" xfId="60" applyBorder="1" applyAlignment="1" applyProtection="1">
      <alignment horizontal="left" vertical="center"/>
      <protection/>
    </xf>
    <xf numFmtId="0" fontId="5" fillId="0" borderId="13" xfId="60" applyBorder="1" applyAlignment="1" applyProtection="1">
      <alignment vertical="center"/>
      <protection/>
    </xf>
    <xf numFmtId="0" fontId="16" fillId="0" borderId="0" xfId="60" applyFont="1" applyBorder="1" applyAlignment="1" applyProtection="1" quotePrefix="1">
      <alignment horizontal="right" vertical="center"/>
      <protection/>
    </xf>
    <xf numFmtId="0" fontId="16" fillId="0" borderId="0" xfId="60" applyFont="1" applyBorder="1" applyAlignment="1" applyProtection="1">
      <alignment horizontal="left" vertical="center"/>
      <protection/>
    </xf>
    <xf numFmtId="186" fontId="5" fillId="0" borderId="0" xfId="60" applyNumberFormat="1" applyAlignment="1" applyProtection="1">
      <alignment horizontal="center" vertical="center"/>
      <protection/>
    </xf>
    <xf numFmtId="0" fontId="5" fillId="0" borderId="0" xfId="60" applyFont="1" applyAlignment="1">
      <alignment horizontal="right"/>
      <protection/>
    </xf>
    <xf numFmtId="0" fontId="5" fillId="0" borderId="0" xfId="60" applyFont="1" applyAlignment="1" applyProtection="1" quotePrefix="1">
      <alignment horizontal="left"/>
      <protection/>
    </xf>
    <xf numFmtId="0" fontId="10" fillId="0" borderId="0" xfId="60" applyFont="1" applyBorder="1" applyAlignment="1" applyProtection="1" quotePrefix="1">
      <alignment horizontal="left"/>
      <protection/>
    </xf>
    <xf numFmtId="0" fontId="18" fillId="0" borderId="0" xfId="60" applyFont="1" applyAlignment="1" applyProtection="1">
      <alignment vertical="center"/>
      <protection/>
    </xf>
    <xf numFmtId="0" fontId="0" fillId="0" borderId="0" xfId="60" applyFont="1" applyAlignment="1" applyProtection="1">
      <alignment horizontal="left" vertical="center"/>
      <protection/>
    </xf>
    <xf numFmtId="0" fontId="0" fillId="0" borderId="0" xfId="60" applyFont="1" applyAlignment="1" applyProtection="1">
      <alignment vertical="center"/>
      <protection/>
    </xf>
    <xf numFmtId="0" fontId="0" fillId="0" borderId="0" xfId="60" applyFont="1" applyAlignment="1" applyProtection="1">
      <alignment vertical="center"/>
      <protection locked="0"/>
    </xf>
    <xf numFmtId="0" fontId="0" fillId="0" borderId="0" xfId="60" applyFont="1" applyAlignment="1">
      <alignment vertical="center"/>
      <protection/>
    </xf>
    <xf numFmtId="0" fontId="2" fillId="0" borderId="0" xfId="60" applyFont="1" applyAlignment="1" applyProtection="1">
      <alignment horizontal="left"/>
      <protection/>
    </xf>
    <xf numFmtId="0" fontId="15" fillId="33" borderId="0" xfId="60" applyFont="1" applyFill="1" applyBorder="1" applyAlignment="1" applyProtection="1" quotePrefix="1">
      <alignment horizontal="right"/>
      <protection/>
    </xf>
    <xf numFmtId="0" fontId="11" fillId="33" borderId="0" xfId="60" applyFont="1" applyFill="1" applyBorder="1" applyAlignment="1" applyProtection="1">
      <alignment horizontal="right"/>
      <protection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9" fontId="2" fillId="0" borderId="0" xfId="0" applyNumberFormat="1" applyFont="1" applyBorder="1" applyAlignment="1" quotePrefix="1">
      <alignment horizontal="center" vertical="center"/>
    </xf>
    <xf numFmtId="178" fontId="2" fillId="34" borderId="0" xfId="0" applyNumberFormat="1" applyFont="1" applyFill="1" applyBorder="1" applyAlignment="1">
      <alignment vertical="center"/>
    </xf>
    <xf numFmtId="178" fontId="2" fillId="35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85" fontId="2" fillId="0" borderId="0" xfId="0" applyNumberFormat="1" applyFont="1" applyBorder="1" applyAlignment="1">
      <alignment vertical="center"/>
    </xf>
    <xf numFmtId="183" fontId="2" fillId="34" borderId="0" xfId="0" applyNumberFormat="1" applyFont="1" applyFill="1" applyBorder="1" applyAlignment="1">
      <alignment vertical="center"/>
    </xf>
    <xf numFmtId="185" fontId="2" fillId="34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179" fontId="2" fillId="0" borderId="0" xfId="0" applyNumberFormat="1" applyFont="1" applyFill="1" applyBorder="1" applyAlignment="1" quotePrefix="1">
      <alignment horizontal="center" vertical="center"/>
    </xf>
    <xf numFmtId="0" fontId="2" fillId="0" borderId="13" xfId="0" applyFont="1" applyFill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187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184" fontId="2" fillId="33" borderId="0" xfId="0" applyNumberFormat="1" applyFont="1" applyFill="1" applyBorder="1" applyAlignment="1">
      <alignment vertical="center"/>
    </xf>
    <xf numFmtId="183" fontId="2" fillId="33" borderId="0" xfId="0" applyNumberFormat="1" applyFont="1" applyFill="1" applyBorder="1" applyAlignment="1">
      <alignment vertical="center"/>
    </xf>
    <xf numFmtId="185" fontId="2" fillId="33" borderId="0" xfId="0" applyNumberFormat="1" applyFont="1" applyFill="1" applyBorder="1" applyAlignment="1">
      <alignment vertical="center"/>
    </xf>
    <xf numFmtId="180" fontId="2" fillId="34" borderId="0" xfId="0" applyNumberFormat="1" applyFont="1" applyFill="1" applyBorder="1" applyAlignment="1">
      <alignment vertical="center"/>
    </xf>
    <xf numFmtId="181" fontId="2" fillId="34" borderId="0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vertical="center"/>
    </xf>
    <xf numFmtId="181" fontId="2" fillId="34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83" fontId="2" fillId="34" borderId="10" xfId="0" applyNumberFormat="1" applyFont="1" applyFill="1" applyBorder="1" applyAlignment="1">
      <alignment vertical="center"/>
    </xf>
    <xf numFmtId="185" fontId="2" fillId="34" borderId="1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0" fontId="5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 horizontal="center" vertical="center"/>
      <protection/>
    </xf>
    <xf numFmtId="186" fontId="2" fillId="0" borderId="0" xfId="60" applyNumberFormat="1" applyFont="1" applyAlignment="1" applyProtection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20" fillId="0" borderId="0" xfId="60" applyFont="1" applyBorder="1" applyAlignment="1" applyProtection="1">
      <alignment horizontal="right" vertical="center"/>
      <protection/>
    </xf>
    <xf numFmtId="0" fontId="21" fillId="0" borderId="0" xfId="60" applyFont="1" applyBorder="1" applyAlignment="1" applyProtection="1">
      <alignment horizontal="right" vertical="center"/>
      <protection/>
    </xf>
    <xf numFmtId="0" fontId="2" fillId="0" borderId="0" xfId="60" applyFont="1" applyAlignment="1" applyProtection="1" quotePrefix="1">
      <alignment horizontal="left" vertical="center"/>
      <protection/>
    </xf>
    <xf numFmtId="0" fontId="2" fillId="0" borderId="0" xfId="60" applyFont="1" applyAlignment="1" applyProtection="1">
      <alignment horizontal="left" vertical="center"/>
      <protection/>
    </xf>
    <xf numFmtId="0" fontId="5" fillId="0" borderId="0" xfId="60" applyFont="1" applyAlignment="1" applyProtection="1">
      <alignment vertical="center"/>
      <protection/>
    </xf>
    <xf numFmtId="0" fontId="2" fillId="0" borderId="15" xfId="60" applyFont="1" applyBorder="1" applyAlignment="1" applyProtection="1">
      <alignment vertical="center"/>
      <protection/>
    </xf>
    <xf numFmtId="0" fontId="2" fillId="0" borderId="16" xfId="60" applyFont="1" applyBorder="1" applyAlignment="1" applyProtection="1">
      <alignment vertical="center"/>
      <protection/>
    </xf>
    <xf numFmtId="0" fontId="2" fillId="0" borderId="16" xfId="60" applyFont="1" applyBorder="1" applyAlignment="1" applyProtection="1">
      <alignment horizontal="right" vertical="center"/>
      <protection/>
    </xf>
    <xf numFmtId="0" fontId="2" fillId="0" borderId="17" xfId="60" applyFont="1" applyBorder="1" applyAlignment="1" applyProtection="1">
      <alignment vertical="center"/>
      <protection/>
    </xf>
    <xf numFmtId="0" fontId="2" fillId="0" borderId="18" xfId="60" applyFont="1" applyBorder="1" applyAlignment="1" applyProtection="1">
      <alignment vertical="center"/>
      <protection/>
    </xf>
    <xf numFmtId="0" fontId="2" fillId="0" borderId="0" xfId="60" applyFont="1" applyAlignment="1" applyProtection="1">
      <alignment vertical="center"/>
      <protection/>
    </xf>
    <xf numFmtId="0" fontId="2" fillId="0" borderId="0" xfId="60" applyFont="1" applyAlignment="1" applyProtection="1">
      <alignment vertical="center"/>
      <protection locked="0"/>
    </xf>
    <xf numFmtId="0" fontId="16" fillId="0" borderId="0" xfId="60" applyFont="1" applyBorder="1" applyAlignment="1" applyProtection="1">
      <alignment vertical="center"/>
      <protection/>
    </xf>
    <xf numFmtId="0" fontId="15" fillId="0" borderId="0" xfId="60" applyFont="1" applyBorder="1" applyAlignment="1" applyProtection="1">
      <alignment horizontal="right" vertical="center"/>
      <protection/>
    </xf>
    <xf numFmtId="38" fontId="15" fillId="0" borderId="0" xfId="48" applyFont="1" applyBorder="1" applyAlignment="1" applyProtection="1">
      <alignment horizontal="right" vertical="center"/>
      <protection/>
    </xf>
    <xf numFmtId="0" fontId="15" fillId="33" borderId="0" xfId="60" applyFont="1" applyFill="1" applyBorder="1" applyAlignment="1" applyProtection="1">
      <alignment horizontal="right" vertical="center"/>
      <protection locked="0"/>
    </xf>
    <xf numFmtId="0" fontId="16" fillId="0" borderId="0" xfId="60" applyFont="1" applyBorder="1" applyAlignment="1" applyProtection="1">
      <alignment horizontal="right" vertical="center"/>
      <protection/>
    </xf>
    <xf numFmtId="0" fontId="2" fillId="0" borderId="13" xfId="60" applyFont="1" applyBorder="1" applyAlignment="1" applyProtection="1">
      <alignment vertical="center"/>
      <protection/>
    </xf>
    <xf numFmtId="0" fontId="2" fillId="0" borderId="0" xfId="60" applyFont="1" applyBorder="1" applyAlignment="1" applyProtection="1">
      <alignment vertical="center"/>
      <protection/>
    </xf>
    <xf numFmtId="0" fontId="2" fillId="0" borderId="0" xfId="60" applyFont="1" applyBorder="1" applyAlignment="1" applyProtection="1">
      <alignment horizontal="left" vertical="center"/>
      <protection/>
    </xf>
    <xf numFmtId="0" fontId="16" fillId="0" borderId="0" xfId="60" applyFont="1" applyBorder="1" applyAlignment="1" applyProtection="1" quotePrefix="1">
      <alignment horizontal="left" vertical="center"/>
      <protection/>
    </xf>
    <xf numFmtId="0" fontId="4" fillId="0" borderId="0" xfId="60" applyFont="1" applyBorder="1" applyAlignment="1" applyProtection="1">
      <alignment horizontal="left" vertical="center"/>
      <protection/>
    </xf>
    <xf numFmtId="0" fontId="15" fillId="0" borderId="0" xfId="60" applyFont="1" applyBorder="1" applyAlignment="1" applyProtection="1" quotePrefix="1">
      <alignment horizontal="right" vertical="center"/>
      <protection/>
    </xf>
    <xf numFmtId="0" fontId="15" fillId="33" borderId="0" xfId="60" applyFont="1" applyFill="1" applyBorder="1" applyAlignment="1" applyProtection="1" quotePrefix="1">
      <alignment horizontal="right" vertical="center"/>
      <protection locked="0"/>
    </xf>
    <xf numFmtId="0" fontId="15" fillId="33" borderId="0" xfId="60" applyFont="1" applyFill="1" applyBorder="1" applyAlignment="1" applyProtection="1" quotePrefix="1">
      <alignment horizontal="right" vertical="center"/>
      <protection/>
    </xf>
    <xf numFmtId="38" fontId="15" fillId="0" borderId="0" xfId="48" applyFont="1" applyBorder="1" applyAlignment="1" applyProtection="1" quotePrefix="1">
      <alignment horizontal="right" vertical="center"/>
      <protection/>
    </xf>
    <xf numFmtId="0" fontId="15" fillId="34" borderId="21" xfId="60" applyFont="1" applyFill="1" applyBorder="1" applyAlignment="1" applyProtection="1" quotePrefix="1">
      <alignment horizontal="right" vertical="center"/>
      <protection locked="0"/>
    </xf>
    <xf numFmtId="0" fontId="4" fillId="0" borderId="0" xfId="60" applyFont="1" applyAlignment="1" applyProtection="1">
      <alignment vertical="center"/>
      <protection/>
    </xf>
    <xf numFmtId="0" fontId="2" fillId="0" borderId="0" xfId="60" applyFont="1" applyAlignment="1">
      <alignment horizontal="center" vertical="center"/>
      <protection/>
    </xf>
    <xf numFmtId="0" fontId="4" fillId="0" borderId="0" xfId="60" applyFont="1" applyAlignment="1" applyProtection="1" quotePrefix="1">
      <alignment horizontal="left" vertical="center"/>
      <protection/>
    </xf>
    <xf numFmtId="0" fontId="15" fillId="0" borderId="0" xfId="60" applyFont="1" applyBorder="1" applyAlignment="1" applyProtection="1">
      <alignment vertical="center"/>
      <protection/>
    </xf>
    <xf numFmtId="0" fontId="4" fillId="0" borderId="0" xfId="60" applyFont="1" applyAlignment="1" applyProtection="1">
      <alignment horizontal="center" vertical="center"/>
      <protection/>
    </xf>
    <xf numFmtId="0" fontId="4" fillId="0" borderId="0" xfId="60" applyFont="1" applyAlignment="1">
      <alignment horizontal="right" vertical="center"/>
      <protection/>
    </xf>
    <xf numFmtId="0" fontId="4" fillId="0" borderId="0" xfId="60" applyFont="1" applyBorder="1" applyAlignment="1" applyProtection="1">
      <alignment vertical="center"/>
      <protection/>
    </xf>
    <xf numFmtId="0" fontId="4" fillId="0" borderId="0" xfId="60" applyFont="1" applyAlignment="1" applyProtection="1" quotePrefix="1">
      <alignment horizontal="left" vertical="center"/>
      <protection locked="0"/>
    </xf>
    <xf numFmtId="0" fontId="4" fillId="0" borderId="0" xfId="60" applyFont="1" applyAlignment="1" applyProtection="1">
      <alignment horizontal="right" vertical="center"/>
      <protection/>
    </xf>
    <xf numFmtId="0" fontId="15" fillId="0" borderId="0" xfId="60" applyFont="1" applyBorder="1" applyAlignment="1" applyProtection="1">
      <alignment horizontal="left" vertical="center"/>
      <protection/>
    </xf>
    <xf numFmtId="0" fontId="15" fillId="0" borderId="0" xfId="60" applyFont="1" applyBorder="1" applyAlignment="1" applyProtection="1" quotePrefix="1">
      <alignment horizontal="left" vertical="center"/>
      <protection/>
    </xf>
    <xf numFmtId="0" fontId="4" fillId="0" borderId="0" xfId="60" applyFont="1" applyAlignment="1" applyProtection="1">
      <alignment vertical="center"/>
      <protection locked="0"/>
    </xf>
    <xf numFmtId="0" fontId="2" fillId="0" borderId="0" xfId="60" applyFont="1" applyBorder="1" applyAlignment="1" applyProtection="1">
      <alignment horizontal="right" vertical="center"/>
      <protection/>
    </xf>
    <xf numFmtId="0" fontId="5" fillId="0" borderId="18" xfId="60" applyBorder="1" applyAlignment="1" applyProtection="1">
      <alignment vertical="center"/>
      <protection/>
    </xf>
    <xf numFmtId="0" fontId="12" fillId="0" borderId="0" xfId="60" applyFont="1" applyBorder="1" applyAlignment="1" applyProtection="1">
      <alignment vertical="center"/>
      <protection/>
    </xf>
    <xf numFmtId="0" fontId="12" fillId="0" borderId="0" xfId="60" applyFont="1" applyBorder="1" applyAlignment="1" applyProtection="1" quotePrefix="1">
      <alignment horizontal="right" vertical="center"/>
      <protection/>
    </xf>
    <xf numFmtId="0" fontId="13" fillId="0" borderId="0" xfId="60" applyFont="1" applyAlignment="1" applyProtection="1">
      <alignment vertical="center"/>
      <protection/>
    </xf>
    <xf numFmtId="0" fontId="5" fillId="0" borderId="19" xfId="60" applyBorder="1" applyAlignment="1" applyProtection="1">
      <alignment vertical="center"/>
      <protection/>
    </xf>
    <xf numFmtId="0" fontId="14" fillId="0" borderId="11" xfId="60" applyFont="1" applyBorder="1" applyAlignment="1" applyProtection="1">
      <alignment vertical="center"/>
      <protection/>
    </xf>
    <xf numFmtId="0" fontId="14" fillId="0" borderId="11" xfId="60" applyFont="1" applyBorder="1" applyAlignment="1" applyProtection="1">
      <alignment horizontal="right" vertical="center"/>
      <protection/>
    </xf>
    <xf numFmtId="0" fontId="14" fillId="0" borderId="11" xfId="60" applyFont="1" applyBorder="1" applyAlignment="1" applyProtection="1">
      <alignment horizontal="left" vertical="center"/>
      <protection/>
    </xf>
    <xf numFmtId="0" fontId="5" fillId="0" borderId="12" xfId="60" applyBorder="1" applyAlignment="1" applyProtection="1">
      <alignment vertical="center"/>
      <protection/>
    </xf>
    <xf numFmtId="0" fontId="5" fillId="0" borderId="0" xfId="60" applyBorder="1" applyAlignment="1" applyProtection="1">
      <alignment horizontal="right" vertical="center"/>
      <protection/>
    </xf>
    <xf numFmtId="0" fontId="16" fillId="0" borderId="18" xfId="60" applyFont="1" applyBorder="1" applyAlignment="1" applyProtection="1">
      <alignment vertical="center"/>
      <protection/>
    </xf>
    <xf numFmtId="0" fontId="16" fillId="0" borderId="13" xfId="60" applyFont="1" applyBorder="1" applyAlignment="1" applyProtection="1">
      <alignment vertical="center"/>
      <protection/>
    </xf>
    <xf numFmtId="0" fontId="16" fillId="0" borderId="0" xfId="60" applyFont="1" applyAlignment="1" applyProtection="1">
      <alignment vertical="center"/>
      <protection locked="0"/>
    </xf>
    <xf numFmtId="0" fontId="16" fillId="0" borderId="0" xfId="60" applyFont="1" applyAlignment="1">
      <alignment vertical="center"/>
      <protection/>
    </xf>
    <xf numFmtId="0" fontId="16" fillId="0" borderId="0" xfId="60" applyFont="1" applyAlignment="1" applyProtection="1">
      <alignment horizontal="center" vertical="center"/>
      <protection/>
    </xf>
    <xf numFmtId="0" fontId="5" fillId="0" borderId="15" xfId="60" applyBorder="1" applyAlignment="1" applyProtection="1">
      <alignment vertical="center"/>
      <protection/>
    </xf>
    <xf numFmtId="0" fontId="5" fillId="0" borderId="16" xfId="60" applyBorder="1" applyAlignment="1" applyProtection="1">
      <alignment horizontal="right" vertical="center"/>
      <protection/>
    </xf>
    <xf numFmtId="0" fontId="13" fillId="0" borderId="0" xfId="60" applyFont="1" applyAlignment="1" applyProtection="1" quotePrefix="1">
      <alignment horizontal="left" vertical="center"/>
      <protection/>
    </xf>
    <xf numFmtId="0" fontId="13" fillId="0" borderId="0" xfId="60" applyFont="1" applyAlignment="1" applyProtection="1">
      <alignment vertical="center"/>
      <protection locked="0"/>
    </xf>
    <xf numFmtId="186" fontId="4" fillId="0" borderId="0" xfId="60" applyNumberFormat="1" applyFont="1" applyAlignment="1" applyProtection="1">
      <alignment horizontal="center" vertical="center"/>
      <protection/>
    </xf>
    <xf numFmtId="0" fontId="13" fillId="0" borderId="0" xfId="60" applyFont="1" applyFill="1" applyAlignment="1" applyProtection="1">
      <alignment horizontal="left" vertical="center"/>
      <protection/>
    </xf>
    <xf numFmtId="0" fontId="11" fillId="0" borderId="0" xfId="60" applyFont="1" applyBorder="1" applyAlignment="1" applyProtection="1" quotePrefix="1">
      <alignment horizontal="right" vertical="center"/>
      <protection/>
    </xf>
    <xf numFmtId="0" fontId="11" fillId="33" borderId="0" xfId="60" applyFont="1" applyFill="1" applyBorder="1" applyAlignment="1" applyProtection="1">
      <alignment horizontal="right" vertical="center"/>
      <protection/>
    </xf>
    <xf numFmtId="0" fontId="8" fillId="0" borderId="0" xfId="60" applyFont="1" applyBorder="1" applyAlignment="1" applyProtection="1" quotePrefix="1">
      <alignment horizontal="right" vertical="center"/>
      <protection/>
    </xf>
    <xf numFmtId="0" fontId="12" fillId="0" borderId="0" xfId="60" applyFont="1" applyBorder="1" applyAlignment="1" applyProtection="1" quotePrefix="1">
      <alignment horizontal="left" vertical="center"/>
      <protection/>
    </xf>
    <xf numFmtId="0" fontId="5" fillId="0" borderId="11" xfId="60" applyBorder="1" applyAlignment="1" applyProtection="1">
      <alignment horizontal="right" vertical="center"/>
      <protection/>
    </xf>
    <xf numFmtId="0" fontId="5" fillId="0" borderId="11" xfId="60" applyBorder="1" applyAlignment="1" applyProtection="1">
      <alignment horizontal="left" vertical="center"/>
      <protection/>
    </xf>
    <xf numFmtId="0" fontId="17" fillId="0" borderId="0" xfId="60" applyFont="1" applyAlignment="1" applyProtection="1">
      <alignment vertical="center"/>
      <protection/>
    </xf>
    <xf numFmtId="0" fontId="10" fillId="0" borderId="0" xfId="60" applyFont="1" applyBorder="1" applyAlignment="1" applyProtection="1" quotePrefix="1">
      <alignment horizontal="left" vertical="center"/>
      <protection/>
    </xf>
    <xf numFmtId="0" fontId="0" fillId="0" borderId="0" xfId="60" applyFont="1" applyAlignment="1">
      <alignment vertical="center"/>
      <protection/>
    </xf>
    <xf numFmtId="0" fontId="5" fillId="0" borderId="0" xfId="60" applyFont="1" applyAlignment="1">
      <alignment horizontal="right" vertical="center"/>
      <protection/>
    </xf>
    <xf numFmtId="0" fontId="0" fillId="0" borderId="0" xfId="60" applyFont="1" applyAlignment="1">
      <alignment vertical="center"/>
      <protection/>
    </xf>
    <xf numFmtId="0" fontId="5" fillId="0" borderId="0" xfId="60" applyFont="1" applyAlignment="1" applyProtection="1" quotePrefix="1">
      <alignment horizontal="left" vertical="center"/>
      <protection/>
    </xf>
    <xf numFmtId="0" fontId="5" fillId="0" borderId="0" xfId="60" applyFont="1" applyAlignment="1" applyProtection="1">
      <alignment horizontal="right" vertical="center"/>
      <protection/>
    </xf>
    <xf numFmtId="0" fontId="5" fillId="0" borderId="0" xfId="60" applyAlignment="1" applyProtection="1">
      <alignment horizontal="right" vertical="center"/>
      <protection locked="0"/>
    </xf>
    <xf numFmtId="0" fontId="5" fillId="0" borderId="0" xfId="60" applyAlignment="1" applyProtection="1">
      <alignment horizontal="left" vertical="center"/>
      <protection locked="0"/>
    </xf>
    <xf numFmtId="0" fontId="2" fillId="0" borderId="0" xfId="60" applyFont="1" applyAlignment="1" applyProtection="1">
      <alignment horizontal="center" vertical="center"/>
      <protection locked="0"/>
    </xf>
    <xf numFmtId="0" fontId="13" fillId="0" borderId="0" xfId="60" applyFont="1" applyAlignment="1" applyProtection="1">
      <alignment horizontal="right" vertical="center"/>
      <protection locked="0"/>
    </xf>
    <xf numFmtId="0" fontId="13" fillId="0" borderId="0" xfId="60" applyFont="1" applyAlignment="1" applyProtection="1" quotePrefix="1">
      <alignment horizontal="right" vertical="center"/>
      <protection locked="0"/>
    </xf>
    <xf numFmtId="0" fontId="13" fillId="0" borderId="0" xfId="60" applyFont="1" applyAlignment="1" applyProtection="1" quotePrefix="1">
      <alignment horizontal="left" vertical="center"/>
      <protection locked="0"/>
    </xf>
    <xf numFmtId="0" fontId="5" fillId="0" borderId="0" xfId="60" applyAlignment="1">
      <alignment horizontal="right" vertical="center"/>
      <protection/>
    </xf>
    <xf numFmtId="0" fontId="18" fillId="0" borderId="22" xfId="60" applyFont="1" applyBorder="1" applyAlignment="1" applyProtection="1" quotePrefix="1">
      <alignment horizontal="left"/>
      <protection/>
    </xf>
    <xf numFmtId="0" fontId="18" fillId="0" borderId="22" xfId="60" applyFont="1" applyBorder="1" applyAlignment="1" applyProtection="1" quotePrefix="1">
      <alignment horizontal="left" vertical="center"/>
      <protection/>
    </xf>
    <xf numFmtId="0" fontId="21" fillId="0" borderId="0" xfId="60" applyFont="1" applyAlignment="1" applyProtection="1">
      <alignment horizontal="right"/>
      <protection/>
    </xf>
    <xf numFmtId="0" fontId="5" fillId="0" borderId="0" xfId="60" applyFont="1" applyAlignment="1">
      <alignment vertical="center"/>
      <protection/>
    </xf>
    <xf numFmtId="0" fontId="16" fillId="0" borderId="0" xfId="60" applyFont="1" applyFill="1" applyBorder="1" applyAlignment="1" applyProtection="1">
      <alignment horizontal="right" vertical="center"/>
      <protection/>
    </xf>
    <xf numFmtId="184" fontId="2" fillId="0" borderId="0" xfId="0" applyNumberFormat="1" applyFont="1" applyFill="1" applyAlignment="1">
      <alignment vertical="center"/>
    </xf>
    <xf numFmtId="183" fontId="2" fillId="0" borderId="0" xfId="0" applyNumberFormat="1" applyFont="1" applyFill="1" applyAlignment="1">
      <alignment vertical="center"/>
    </xf>
    <xf numFmtId="0" fontId="4" fillId="0" borderId="0" xfId="60" applyFont="1" applyAlignment="1">
      <alignment horizontal="left" vertical="center"/>
      <protection/>
    </xf>
    <xf numFmtId="0" fontId="23" fillId="0" borderId="0" xfId="60" applyFont="1" applyBorder="1" applyAlignment="1" applyProtection="1">
      <alignment vertical="center"/>
      <protection/>
    </xf>
    <xf numFmtId="0" fontId="16" fillId="0" borderId="0" xfId="60" applyFont="1" applyFill="1" applyBorder="1" applyAlignment="1" applyProtection="1">
      <alignment vertical="center"/>
      <protection/>
    </xf>
    <xf numFmtId="0" fontId="26" fillId="0" borderId="0" xfId="60" applyFont="1" applyProtection="1">
      <alignment/>
      <protection/>
    </xf>
    <xf numFmtId="0" fontId="20" fillId="0" borderId="0" xfId="60" applyFont="1" applyAlignment="1" applyProtection="1">
      <alignment vertical="center"/>
      <protection/>
    </xf>
    <xf numFmtId="0" fontId="15" fillId="0" borderId="16" xfId="60" applyFont="1" applyBorder="1" applyAlignment="1" applyProtection="1">
      <alignment vertical="center"/>
      <protection/>
    </xf>
    <xf numFmtId="6" fontId="15" fillId="0" borderId="11" xfId="57" applyFont="1" applyBorder="1" applyAlignment="1" applyProtection="1" quotePrefix="1">
      <alignment horizontal="right" vertical="center"/>
      <protection/>
    </xf>
    <xf numFmtId="6" fontId="15" fillId="34" borderId="11" xfId="57" applyFont="1" applyFill="1" applyBorder="1" applyAlignment="1" applyProtection="1">
      <alignment horizontal="right" vertical="center"/>
      <protection locked="0"/>
    </xf>
    <xf numFmtId="6" fontId="15" fillId="0" borderId="0" xfId="57" applyFont="1" applyBorder="1" applyAlignment="1" applyProtection="1">
      <alignment horizontal="right" vertical="center"/>
      <protection/>
    </xf>
    <xf numFmtId="6" fontId="15" fillId="33" borderId="11" xfId="57" applyFont="1" applyFill="1" applyBorder="1" applyAlignment="1" applyProtection="1">
      <alignment horizontal="right" vertical="center"/>
      <protection locked="0"/>
    </xf>
    <xf numFmtId="0" fontId="26" fillId="0" borderId="0" xfId="60" applyFont="1" applyBorder="1" applyAlignment="1" applyProtection="1" quotePrefix="1">
      <alignment horizontal="right" vertical="center"/>
      <protection/>
    </xf>
    <xf numFmtId="6" fontId="26" fillId="0" borderId="23" xfId="60" applyNumberFormat="1" applyFont="1" applyBorder="1" applyAlignment="1" applyProtection="1">
      <alignment horizontal="right" vertical="center"/>
      <protection/>
    </xf>
    <xf numFmtId="0" fontId="26" fillId="0" borderId="11" xfId="60" applyFont="1" applyBorder="1" applyAlignment="1" applyProtection="1">
      <alignment vertical="center"/>
      <protection/>
    </xf>
    <xf numFmtId="0" fontId="26" fillId="0" borderId="0" xfId="60" applyFont="1" applyAlignment="1" applyProtection="1">
      <alignment vertical="center"/>
      <protection/>
    </xf>
    <xf numFmtId="0" fontId="15" fillId="0" borderId="16" xfId="60" applyFont="1" applyBorder="1" applyProtection="1">
      <alignment/>
      <protection/>
    </xf>
    <xf numFmtId="6" fontId="15" fillId="0" borderId="11" xfId="57" applyFont="1" applyBorder="1" applyAlignment="1" applyProtection="1" quotePrefix="1">
      <alignment horizontal="right"/>
      <protection/>
    </xf>
    <xf numFmtId="0" fontId="15" fillId="0" borderId="0" xfId="60" applyFont="1" applyBorder="1" applyProtection="1">
      <alignment/>
      <protection/>
    </xf>
    <xf numFmtId="6" fontId="26" fillId="0" borderId="23" xfId="60" applyNumberFormat="1" applyFont="1" applyBorder="1" applyProtection="1">
      <alignment/>
      <protection/>
    </xf>
    <xf numFmtId="0" fontId="26" fillId="0" borderId="11" xfId="60" applyFont="1" applyBorder="1" applyProtection="1">
      <alignment/>
      <protection/>
    </xf>
    <xf numFmtId="0" fontId="26" fillId="0" borderId="16" xfId="60" applyFont="1" applyBorder="1" applyProtection="1">
      <alignment/>
      <protection/>
    </xf>
    <xf numFmtId="6" fontId="26" fillId="0" borderId="11" xfId="57" applyFont="1" applyFill="1" applyBorder="1" applyAlignment="1" applyProtection="1">
      <alignment horizontal="right" vertical="center"/>
      <protection locked="0"/>
    </xf>
    <xf numFmtId="6" fontId="26" fillId="0" borderId="0" xfId="57" applyFont="1" applyFill="1" applyBorder="1" applyAlignment="1" applyProtection="1">
      <alignment horizontal="right" vertical="center"/>
      <protection locked="0"/>
    </xf>
    <xf numFmtId="6" fontId="26" fillId="34" borderId="11" xfId="57" applyFont="1" applyFill="1" applyBorder="1" applyAlignment="1" applyProtection="1">
      <alignment horizontal="right"/>
      <protection locked="0"/>
    </xf>
    <xf numFmtId="6" fontId="26" fillId="0" borderId="0" xfId="57" applyFont="1" applyFill="1" applyBorder="1" applyAlignment="1" applyProtection="1">
      <alignment horizontal="right"/>
      <protection locked="0"/>
    </xf>
    <xf numFmtId="0" fontId="26" fillId="0" borderId="0" xfId="60" applyFont="1" applyBorder="1" applyAlignment="1" applyProtection="1">
      <alignment horizontal="right"/>
      <protection/>
    </xf>
    <xf numFmtId="6" fontId="26" fillId="0" borderId="11" xfId="57" applyFont="1" applyBorder="1" applyAlignment="1" applyProtection="1" quotePrefix="1">
      <alignment horizontal="right"/>
      <protection/>
    </xf>
    <xf numFmtId="0" fontId="26" fillId="0" borderId="0" xfId="60" applyFont="1" applyBorder="1" applyAlignment="1" applyProtection="1" quotePrefix="1">
      <alignment horizontal="left"/>
      <protection/>
    </xf>
    <xf numFmtId="0" fontId="26" fillId="0" borderId="0" xfId="60" applyFont="1" applyBorder="1" applyAlignment="1" applyProtection="1">
      <alignment vertical="center"/>
      <protection/>
    </xf>
    <xf numFmtId="0" fontId="26" fillId="0" borderId="16" xfId="60" applyFont="1" applyBorder="1" applyAlignment="1" applyProtection="1">
      <alignment vertical="center"/>
      <protection/>
    </xf>
    <xf numFmtId="6" fontId="26" fillId="35" borderId="11" xfId="57" applyFont="1" applyFill="1" applyBorder="1" applyAlignment="1" applyProtection="1" quotePrefix="1">
      <alignment horizontal="right"/>
      <protection/>
    </xf>
    <xf numFmtId="6" fontId="26" fillId="0" borderId="23" xfId="60" applyNumberFormat="1" applyFont="1" applyBorder="1" applyAlignment="1" applyProtection="1">
      <alignment vertical="center"/>
      <protection/>
    </xf>
    <xf numFmtId="6" fontId="26" fillId="0" borderId="0" xfId="60" applyNumberFormat="1" applyFont="1" applyBorder="1" applyAlignment="1" applyProtection="1">
      <alignment horizontal="right"/>
      <protection/>
    </xf>
    <xf numFmtId="6" fontId="26" fillId="0" borderId="24" xfId="60" applyNumberFormat="1" applyFont="1" applyBorder="1" applyProtection="1">
      <alignment/>
      <protection/>
    </xf>
    <xf numFmtId="0" fontId="26" fillId="35" borderId="0" xfId="60" applyFont="1" applyFill="1" applyProtection="1">
      <alignment/>
      <protection/>
    </xf>
    <xf numFmtId="0" fontId="26" fillId="0" borderId="0" xfId="60" applyFont="1" applyProtection="1">
      <alignment/>
      <protection locked="0"/>
    </xf>
    <xf numFmtId="0" fontId="26" fillId="0" borderId="0" xfId="60" applyFont="1">
      <alignment/>
      <protection/>
    </xf>
    <xf numFmtId="0" fontId="15" fillId="33" borderId="0" xfId="60" applyFont="1" applyFill="1" applyBorder="1" applyAlignment="1" applyProtection="1">
      <alignment vertical="center"/>
      <protection/>
    </xf>
    <xf numFmtId="0" fontId="15" fillId="34" borderId="21" xfId="60" applyFont="1" applyFill="1" applyBorder="1" applyAlignment="1" applyProtection="1">
      <alignment vertical="center"/>
      <protection locked="0"/>
    </xf>
    <xf numFmtId="0" fontId="15" fillId="0" borderId="0" xfId="60" applyFont="1" applyFill="1" applyBorder="1" applyAlignment="1" applyProtection="1">
      <alignment horizontal="right" vertical="center"/>
      <protection/>
    </xf>
    <xf numFmtId="0" fontId="15" fillId="33" borderId="0" xfId="60" applyFont="1" applyFill="1" applyBorder="1" applyAlignment="1" applyProtection="1">
      <alignment horizontal="right" vertical="center"/>
      <protection/>
    </xf>
    <xf numFmtId="0" fontId="15" fillId="0" borderId="0" xfId="60" applyFont="1" applyFill="1" applyBorder="1" applyAlignment="1" applyProtection="1">
      <alignment vertical="center"/>
      <protection/>
    </xf>
    <xf numFmtId="0" fontId="15" fillId="0" borderId="0" xfId="60" applyFont="1" applyFill="1" applyBorder="1" applyAlignment="1" applyProtection="1">
      <alignment horizontal="right"/>
      <protection/>
    </xf>
    <xf numFmtId="6" fontId="26" fillId="34" borderId="11" xfId="57" applyFont="1" applyFill="1" applyBorder="1" applyAlignment="1" applyProtection="1">
      <alignment horizontal="right" vertical="center"/>
      <protection locked="0"/>
    </xf>
    <xf numFmtId="0" fontId="26" fillId="0" borderId="0" xfId="60" applyFont="1" applyBorder="1" applyAlignment="1" applyProtection="1">
      <alignment horizontal="right" vertical="center"/>
      <protection/>
    </xf>
    <xf numFmtId="6" fontId="26" fillId="0" borderId="11" xfId="57" applyFont="1" applyBorder="1" applyAlignment="1" applyProtection="1" quotePrefix="1">
      <alignment horizontal="right" vertical="center"/>
      <protection/>
    </xf>
    <xf numFmtId="0" fontId="26" fillId="0" borderId="0" xfId="60" applyFont="1" applyBorder="1" applyAlignment="1" applyProtection="1" quotePrefix="1">
      <alignment horizontal="left" vertical="center"/>
      <protection/>
    </xf>
    <xf numFmtId="6" fontId="26" fillId="35" borderId="11" xfId="57" applyFont="1" applyFill="1" applyBorder="1" applyAlignment="1" applyProtection="1" quotePrefix="1">
      <alignment horizontal="right" vertical="center"/>
      <protection/>
    </xf>
    <xf numFmtId="6" fontId="26" fillId="0" borderId="0" xfId="60" applyNumberFormat="1" applyFont="1" applyBorder="1" applyAlignment="1" applyProtection="1">
      <alignment horizontal="right" vertical="center"/>
      <protection/>
    </xf>
    <xf numFmtId="6" fontId="26" fillId="0" borderId="24" xfId="60" applyNumberFormat="1" applyFont="1" applyBorder="1" applyAlignment="1" applyProtection="1">
      <alignment vertical="center"/>
      <protection/>
    </xf>
    <xf numFmtId="0" fontId="26" fillId="35" borderId="0" xfId="60" applyFont="1" applyFill="1" applyAlignment="1" applyProtection="1">
      <alignment vertical="center"/>
      <protection/>
    </xf>
    <xf numFmtId="0" fontId="5" fillId="0" borderId="0" xfId="60" applyAlignment="1" applyProtection="1">
      <alignment vertical="top"/>
      <protection/>
    </xf>
    <xf numFmtId="0" fontId="15" fillId="0" borderId="0" xfId="60" applyFont="1" applyFill="1" applyBorder="1" applyAlignment="1" applyProtection="1" quotePrefix="1">
      <alignment horizontal="right" vertical="center"/>
      <protection locked="0"/>
    </xf>
    <xf numFmtId="0" fontId="3" fillId="0" borderId="0" xfId="0" applyFont="1" applyFill="1" applyBorder="1" applyAlignment="1">
      <alignment horizontal="center" vertical="center" shrinkToFit="1"/>
    </xf>
    <xf numFmtId="185" fontId="2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shrinkToFit="1"/>
    </xf>
    <xf numFmtId="0" fontId="65" fillId="0" borderId="11" xfId="0" applyFont="1" applyFill="1" applyBorder="1" applyAlignment="1">
      <alignment horizontal="center" vertical="center" shrinkToFit="1"/>
    </xf>
    <xf numFmtId="185" fontId="2" fillId="0" borderId="0" xfId="0" applyNumberFormat="1" applyFont="1" applyFill="1" applyBorder="1" applyAlignment="1">
      <alignment horizontal="center" vertical="center" shrinkToFit="1"/>
    </xf>
    <xf numFmtId="185" fontId="2" fillId="0" borderId="10" xfId="0" applyNumberFormat="1" applyFont="1" applyFill="1" applyBorder="1" applyAlignment="1">
      <alignment horizontal="center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0" xfId="0" applyNumberFormat="1" applyFont="1" applyFill="1" applyBorder="1" applyAlignment="1">
      <alignment vertical="center"/>
    </xf>
    <xf numFmtId="185" fontId="2" fillId="36" borderId="0" xfId="0" applyNumberFormat="1" applyFont="1" applyFill="1" applyBorder="1" applyAlignment="1">
      <alignment horizontal="center" vertical="center" shrinkToFit="1"/>
    </xf>
    <xf numFmtId="185" fontId="2" fillId="36" borderId="10" xfId="0" applyNumberFormat="1" applyFont="1" applyFill="1" applyBorder="1" applyAlignment="1">
      <alignment horizontal="center" vertical="center" shrinkToFit="1"/>
    </xf>
    <xf numFmtId="38" fontId="15" fillId="0" borderId="0" xfId="48" applyFont="1" applyFill="1" applyBorder="1" applyAlignment="1" applyProtection="1">
      <alignment horizontal="right"/>
      <protection/>
    </xf>
    <xf numFmtId="0" fontId="2" fillId="0" borderId="0" xfId="60" applyFont="1" applyFill="1" applyBorder="1" applyAlignment="1" applyProtection="1">
      <alignment horizontal="right" vertical="center"/>
      <protection/>
    </xf>
    <xf numFmtId="38" fontId="15" fillId="0" borderId="0" xfId="60" applyNumberFormat="1" applyFont="1" applyFill="1" applyBorder="1" applyAlignment="1" applyProtection="1">
      <alignment horizontal="right" vertical="center"/>
      <protection/>
    </xf>
    <xf numFmtId="6" fontId="26" fillId="0" borderId="25" xfId="57" applyFont="1" applyFill="1" applyBorder="1" applyAlignment="1" applyProtection="1">
      <alignment horizontal="right" vertical="center"/>
      <protection locked="0"/>
    </xf>
    <xf numFmtId="6" fontId="26" fillId="0" borderId="25" xfId="57" applyFont="1" applyFill="1" applyBorder="1" applyAlignment="1" applyProtection="1">
      <alignment horizontal="right"/>
      <protection locked="0"/>
    </xf>
    <xf numFmtId="5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5" fontId="2" fillId="34" borderId="0" xfId="0" applyNumberFormat="1" applyFont="1" applyFill="1" applyBorder="1" applyAlignment="1">
      <alignment vertical="center"/>
    </xf>
    <xf numFmtId="5" fontId="0" fillId="34" borderId="0" xfId="0" applyNumberForma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8" fillId="0" borderId="0" xfId="60" applyFont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22" fillId="0" borderId="22" xfId="60" applyFont="1" applyBorder="1" applyAlignment="1" applyProtection="1">
      <alignment horizontal="center" vertical="center"/>
      <protection/>
    </xf>
    <xf numFmtId="0" fontId="17" fillId="0" borderId="26" xfId="0" applyFont="1" applyBorder="1" applyAlignment="1">
      <alignment horizontal="center" vertical="center"/>
    </xf>
    <xf numFmtId="0" fontId="16" fillId="0" borderId="0" xfId="60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H15-1試算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247650</xdr:colOff>
      <xdr:row>23</xdr:row>
      <xdr:rowOff>57150</xdr:rowOff>
    </xdr:from>
    <xdr:to>
      <xdr:col>28</xdr:col>
      <xdr:colOff>400050</xdr:colOff>
      <xdr:row>30</xdr:row>
      <xdr:rowOff>57150</xdr:rowOff>
    </xdr:to>
    <xdr:sp>
      <xdr:nvSpPr>
        <xdr:cNvPr id="1" name="AutoShape 5"/>
        <xdr:cNvSpPr>
          <a:spLocks/>
        </xdr:cNvSpPr>
      </xdr:nvSpPr>
      <xdr:spPr>
        <a:xfrm>
          <a:off x="14363700" y="4067175"/>
          <a:ext cx="152400" cy="1238250"/>
        </a:xfrm>
        <a:prstGeom prst="borderCallout1">
          <a:avLst>
            <a:gd name="adj1" fmla="val -140476"/>
            <a:gd name="adj2" fmla="val -21027"/>
            <a:gd name="adj3" fmla="val -88097"/>
            <a:gd name="adj4" fmla="val -38787"/>
          </a:avLst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不要な行を削除</a:t>
          </a:r>
        </a:p>
      </xdr:txBody>
    </xdr:sp>
    <xdr:clientData/>
  </xdr:twoCellAnchor>
  <xdr:twoCellAnchor>
    <xdr:from>
      <xdr:col>19</xdr:col>
      <xdr:colOff>95250</xdr:colOff>
      <xdr:row>25</xdr:row>
      <xdr:rowOff>38100</xdr:rowOff>
    </xdr:from>
    <xdr:to>
      <xdr:col>22</xdr:col>
      <xdr:colOff>323850</xdr:colOff>
      <xdr:row>26</xdr:row>
      <xdr:rowOff>47625</xdr:rowOff>
    </xdr:to>
    <xdr:sp>
      <xdr:nvSpPr>
        <xdr:cNvPr id="2" name="AutoShape 6"/>
        <xdr:cNvSpPr>
          <a:spLocks/>
        </xdr:cNvSpPr>
      </xdr:nvSpPr>
      <xdr:spPr>
        <a:xfrm rot="5400000">
          <a:off x="9372600" y="4400550"/>
          <a:ext cx="1743075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27</xdr:row>
      <xdr:rowOff>133350</xdr:rowOff>
    </xdr:from>
    <xdr:to>
      <xdr:col>23</xdr:col>
      <xdr:colOff>200025</xdr:colOff>
      <xdr:row>28</xdr:row>
      <xdr:rowOff>161925</xdr:rowOff>
    </xdr:to>
    <xdr:sp>
      <xdr:nvSpPr>
        <xdr:cNvPr id="3" name="AutoShape 7"/>
        <xdr:cNvSpPr>
          <a:spLocks/>
        </xdr:cNvSpPr>
      </xdr:nvSpPr>
      <xdr:spPr>
        <a:xfrm>
          <a:off x="10420350" y="4857750"/>
          <a:ext cx="1076325" cy="209550"/>
        </a:xfrm>
        <a:prstGeom prst="borderCallout1">
          <a:avLst>
            <a:gd name="adj1" fmla="val -68583"/>
            <a:gd name="adj2" fmla="val -197370"/>
            <a:gd name="adj3" fmla="val -57078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不要な文字を削除</a:t>
          </a:r>
        </a:p>
      </xdr:txBody>
    </xdr:sp>
    <xdr:clientData/>
  </xdr:twoCellAnchor>
  <xdr:twoCellAnchor>
    <xdr:from>
      <xdr:col>17</xdr:col>
      <xdr:colOff>342900</xdr:colOff>
      <xdr:row>28</xdr:row>
      <xdr:rowOff>95250</xdr:rowOff>
    </xdr:from>
    <xdr:to>
      <xdr:col>20</xdr:col>
      <xdr:colOff>342900</xdr:colOff>
      <xdr:row>30</xdr:row>
      <xdr:rowOff>123825</xdr:rowOff>
    </xdr:to>
    <xdr:sp>
      <xdr:nvSpPr>
        <xdr:cNvPr id="4" name="AutoShape 8"/>
        <xdr:cNvSpPr>
          <a:spLocks/>
        </xdr:cNvSpPr>
      </xdr:nvSpPr>
      <xdr:spPr>
        <a:xfrm>
          <a:off x="8610600" y="5000625"/>
          <a:ext cx="1514475" cy="371475"/>
        </a:xfrm>
        <a:prstGeom prst="borderCallout1">
          <a:avLst>
            <a:gd name="adj1" fmla="val -59435"/>
            <a:gd name="adj2" fmla="val -135712"/>
            <a:gd name="adj3" fmla="val -55032"/>
            <a:gd name="adj4" fmla="val -1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それぞれに数値を記入すると自動的に合計される</a:t>
          </a:r>
        </a:p>
      </xdr:txBody>
    </xdr:sp>
    <xdr:clientData/>
  </xdr:twoCellAnchor>
  <xdr:twoCellAnchor>
    <xdr:from>
      <xdr:col>3</xdr:col>
      <xdr:colOff>352425</xdr:colOff>
      <xdr:row>5</xdr:row>
      <xdr:rowOff>38100</xdr:rowOff>
    </xdr:from>
    <xdr:to>
      <xdr:col>4</xdr:col>
      <xdr:colOff>57150</xdr:colOff>
      <xdr:row>5</xdr:row>
      <xdr:rowOff>152400</xdr:rowOff>
    </xdr:to>
    <xdr:sp>
      <xdr:nvSpPr>
        <xdr:cNvPr id="5" name="Rectangle 9"/>
        <xdr:cNvSpPr>
          <a:spLocks/>
        </xdr:cNvSpPr>
      </xdr:nvSpPr>
      <xdr:spPr>
        <a:xfrm>
          <a:off x="1266825" y="962025"/>
          <a:ext cx="285750" cy="114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44</xdr:row>
      <xdr:rowOff>85725</xdr:rowOff>
    </xdr:from>
    <xdr:to>
      <xdr:col>19</xdr:col>
      <xdr:colOff>419100</xdr:colOff>
      <xdr:row>45</xdr:row>
      <xdr:rowOff>57150</xdr:rowOff>
    </xdr:to>
    <xdr:sp>
      <xdr:nvSpPr>
        <xdr:cNvPr id="6" name="AutoShape 10"/>
        <xdr:cNvSpPr>
          <a:spLocks/>
        </xdr:cNvSpPr>
      </xdr:nvSpPr>
      <xdr:spPr>
        <a:xfrm rot="5400000">
          <a:off x="8801100" y="7743825"/>
          <a:ext cx="895350" cy="152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45</xdr:row>
      <xdr:rowOff>123825</xdr:rowOff>
    </xdr:from>
    <xdr:to>
      <xdr:col>21</xdr:col>
      <xdr:colOff>457200</xdr:colOff>
      <xdr:row>46</xdr:row>
      <xdr:rowOff>142875</xdr:rowOff>
    </xdr:to>
    <xdr:sp>
      <xdr:nvSpPr>
        <xdr:cNvPr id="7" name="AutoShape 11"/>
        <xdr:cNvSpPr>
          <a:spLocks/>
        </xdr:cNvSpPr>
      </xdr:nvSpPr>
      <xdr:spPr>
        <a:xfrm>
          <a:off x="9544050" y="7962900"/>
          <a:ext cx="1200150" cy="190500"/>
        </a:xfrm>
        <a:prstGeom prst="borderCallout1">
          <a:avLst>
            <a:gd name="adj1" fmla="val -67458"/>
            <a:gd name="adj2" fmla="val -70000"/>
            <a:gd name="adj3" fmla="val -56347"/>
            <a:gd name="adj4" fmla="val 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不要な文字を削除</a:t>
          </a:r>
        </a:p>
      </xdr:txBody>
    </xdr:sp>
    <xdr:clientData/>
  </xdr:twoCellAnchor>
  <xdr:twoCellAnchor>
    <xdr:from>
      <xdr:col>20</xdr:col>
      <xdr:colOff>238125</xdr:colOff>
      <xdr:row>42</xdr:row>
      <xdr:rowOff>28575</xdr:rowOff>
    </xdr:from>
    <xdr:to>
      <xdr:col>22</xdr:col>
      <xdr:colOff>219075</xdr:colOff>
      <xdr:row>43</xdr:row>
      <xdr:rowOff>47625</xdr:rowOff>
    </xdr:to>
    <xdr:sp>
      <xdr:nvSpPr>
        <xdr:cNvPr id="8" name="AutoShape 12"/>
        <xdr:cNvSpPr>
          <a:spLocks/>
        </xdr:cNvSpPr>
      </xdr:nvSpPr>
      <xdr:spPr>
        <a:xfrm>
          <a:off x="10020300" y="7334250"/>
          <a:ext cx="990600" cy="190500"/>
        </a:xfrm>
        <a:prstGeom prst="borderCallout1">
          <a:avLst>
            <a:gd name="adj1" fmla="val -70194"/>
            <a:gd name="adj2" fmla="val 89999"/>
            <a:gd name="adj3" fmla="val -57694"/>
            <a:gd name="adj4" fmla="val 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不要な行を削除</a:t>
          </a:r>
        </a:p>
      </xdr:txBody>
    </xdr:sp>
    <xdr:clientData/>
  </xdr:twoCellAnchor>
  <xdr:twoCellAnchor>
    <xdr:from>
      <xdr:col>3</xdr:col>
      <xdr:colOff>342900</xdr:colOff>
      <xdr:row>6</xdr:row>
      <xdr:rowOff>38100</xdr:rowOff>
    </xdr:from>
    <xdr:to>
      <xdr:col>4</xdr:col>
      <xdr:colOff>66675</xdr:colOff>
      <xdr:row>6</xdr:row>
      <xdr:rowOff>152400</xdr:rowOff>
    </xdr:to>
    <xdr:sp>
      <xdr:nvSpPr>
        <xdr:cNvPr id="9" name="Rectangle 14"/>
        <xdr:cNvSpPr>
          <a:spLocks/>
        </xdr:cNvSpPr>
      </xdr:nvSpPr>
      <xdr:spPr>
        <a:xfrm>
          <a:off x="1257300" y="1133475"/>
          <a:ext cx="304800" cy="1143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76200</xdr:rowOff>
    </xdr:from>
    <xdr:to>
      <xdr:col>26</xdr:col>
      <xdr:colOff>352425</xdr:colOff>
      <xdr:row>28</xdr:row>
      <xdr:rowOff>28575</xdr:rowOff>
    </xdr:to>
    <xdr:sp>
      <xdr:nvSpPr>
        <xdr:cNvPr id="10" name="直線矢印コネクタ 12"/>
        <xdr:cNvSpPr>
          <a:spLocks/>
        </xdr:cNvSpPr>
      </xdr:nvSpPr>
      <xdr:spPr>
        <a:xfrm flipV="1">
          <a:off x="11563350" y="4438650"/>
          <a:ext cx="1600200" cy="495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3</xdr:row>
      <xdr:rowOff>38100</xdr:rowOff>
    </xdr:from>
    <xdr:to>
      <xdr:col>2</xdr:col>
      <xdr:colOff>314325</xdr:colOff>
      <xdr:row>3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628650" y="685800"/>
          <a:ext cx="161925" cy="1333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3</xdr:row>
      <xdr:rowOff>38100</xdr:rowOff>
    </xdr:from>
    <xdr:to>
      <xdr:col>3</xdr:col>
      <xdr:colOff>419100</xdr:colOff>
      <xdr:row>3</xdr:row>
      <xdr:rowOff>171450</xdr:rowOff>
    </xdr:to>
    <xdr:sp>
      <xdr:nvSpPr>
        <xdr:cNvPr id="2" name="Rectangle 15"/>
        <xdr:cNvSpPr>
          <a:spLocks/>
        </xdr:cNvSpPr>
      </xdr:nvSpPr>
      <xdr:spPr>
        <a:xfrm>
          <a:off x="2343150" y="685800"/>
          <a:ext cx="1619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809625</xdr:colOff>
      <xdr:row>3</xdr:row>
      <xdr:rowOff>38100</xdr:rowOff>
    </xdr:from>
    <xdr:to>
      <xdr:col>5</xdr:col>
      <xdr:colOff>971550</xdr:colOff>
      <xdr:row>3</xdr:row>
      <xdr:rowOff>180975</xdr:rowOff>
    </xdr:to>
    <xdr:sp>
      <xdr:nvSpPr>
        <xdr:cNvPr id="3" name="Rectangle 16"/>
        <xdr:cNvSpPr>
          <a:spLocks/>
        </xdr:cNvSpPr>
      </xdr:nvSpPr>
      <xdr:spPr>
        <a:xfrm>
          <a:off x="4743450" y="685800"/>
          <a:ext cx="161925" cy="14287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</xdr:row>
      <xdr:rowOff>66675</xdr:rowOff>
    </xdr:from>
    <xdr:to>
      <xdr:col>2</xdr:col>
      <xdr:colOff>304800</xdr:colOff>
      <xdr:row>3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619125" y="733425"/>
          <a:ext cx="161925" cy="1333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3</xdr:row>
      <xdr:rowOff>38100</xdr:rowOff>
    </xdr:from>
    <xdr:to>
      <xdr:col>3</xdr:col>
      <xdr:colOff>419100</xdr:colOff>
      <xdr:row>3</xdr:row>
      <xdr:rowOff>171450</xdr:rowOff>
    </xdr:to>
    <xdr:sp>
      <xdr:nvSpPr>
        <xdr:cNvPr id="2" name="Rectangle 15"/>
        <xdr:cNvSpPr>
          <a:spLocks/>
        </xdr:cNvSpPr>
      </xdr:nvSpPr>
      <xdr:spPr>
        <a:xfrm>
          <a:off x="2343150" y="704850"/>
          <a:ext cx="1619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809625</xdr:colOff>
      <xdr:row>3</xdr:row>
      <xdr:rowOff>38100</xdr:rowOff>
    </xdr:from>
    <xdr:to>
      <xdr:col>5</xdr:col>
      <xdr:colOff>971550</xdr:colOff>
      <xdr:row>3</xdr:row>
      <xdr:rowOff>180975</xdr:rowOff>
    </xdr:to>
    <xdr:sp>
      <xdr:nvSpPr>
        <xdr:cNvPr id="3" name="Rectangle 16"/>
        <xdr:cNvSpPr>
          <a:spLocks/>
        </xdr:cNvSpPr>
      </xdr:nvSpPr>
      <xdr:spPr>
        <a:xfrm>
          <a:off x="4743450" y="704850"/>
          <a:ext cx="161925" cy="14287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</xdr:row>
      <xdr:rowOff>38100</xdr:rowOff>
    </xdr:from>
    <xdr:to>
      <xdr:col>2</xdr:col>
      <xdr:colOff>304800</xdr:colOff>
      <xdr:row>3</xdr:row>
      <xdr:rowOff>171450</xdr:rowOff>
    </xdr:to>
    <xdr:sp>
      <xdr:nvSpPr>
        <xdr:cNvPr id="4" name="Rectangle 1"/>
        <xdr:cNvSpPr>
          <a:spLocks/>
        </xdr:cNvSpPr>
      </xdr:nvSpPr>
      <xdr:spPr>
        <a:xfrm>
          <a:off x="619125" y="704850"/>
          <a:ext cx="161925" cy="1333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62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4.50390625" style="1" customWidth="1"/>
    <col min="2" max="2" width="3.25390625" style="1" customWidth="1"/>
    <col min="3" max="3" width="4.25390625" style="1" customWidth="1"/>
    <col min="4" max="4" width="7.625" style="1" customWidth="1"/>
    <col min="5" max="5" width="6.75390625" style="1" customWidth="1"/>
    <col min="6" max="12" width="7.625" style="1" customWidth="1"/>
    <col min="13" max="13" width="11.00390625" style="1" customWidth="1"/>
    <col min="14" max="14" width="7.625" style="1" customWidth="1"/>
    <col min="15" max="16" width="3.25390625" style="1" customWidth="1"/>
    <col min="17" max="17" width="3.625" style="1" customWidth="1"/>
    <col min="18" max="26" width="6.625" style="1" customWidth="1"/>
    <col min="27" max="27" width="10.00390625" style="1" customWidth="1"/>
    <col min="28" max="28" width="7.125" style="1" customWidth="1"/>
    <col min="29" max="16384" width="9.00390625" style="1" customWidth="1"/>
  </cols>
  <sheetData>
    <row r="2" spans="2:16" ht="18.75">
      <c r="B2" s="345" t="s">
        <v>163</v>
      </c>
      <c r="C2" s="342"/>
      <c r="D2" s="342"/>
      <c r="E2" s="342"/>
      <c r="F2" s="346" t="s">
        <v>92</v>
      </c>
      <c r="G2" s="347"/>
      <c r="H2" s="347"/>
      <c r="I2" s="347"/>
      <c r="J2" s="347"/>
      <c r="K2" s="347"/>
      <c r="L2" s="345" t="s">
        <v>91</v>
      </c>
      <c r="M2" s="345"/>
      <c r="N2" s="345"/>
      <c r="O2" s="345"/>
      <c r="P2" s="162"/>
    </row>
    <row r="4" spans="2:16" ht="13.5">
      <c r="B4" s="13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1"/>
      <c r="P4" s="8"/>
    </row>
    <row r="5" spans="2:16" ht="13.5">
      <c r="B5" s="142"/>
      <c r="C5" s="8"/>
      <c r="D5" s="8" t="s">
        <v>165</v>
      </c>
      <c r="E5" s="8"/>
      <c r="F5" s="8"/>
      <c r="G5" s="8"/>
      <c r="H5" s="8"/>
      <c r="I5" s="8"/>
      <c r="J5" s="8"/>
      <c r="K5" s="8"/>
      <c r="L5" s="8"/>
      <c r="M5" s="8"/>
      <c r="N5" s="8"/>
      <c r="O5" s="143"/>
      <c r="P5" s="8"/>
    </row>
    <row r="6" spans="2:17" ht="13.5">
      <c r="B6" s="142"/>
      <c r="C6" s="8"/>
      <c r="D6" s="8" t="s">
        <v>65</v>
      </c>
      <c r="E6" s="8" t="s">
        <v>109</v>
      </c>
      <c r="F6" s="8"/>
      <c r="G6" s="8"/>
      <c r="H6" s="8"/>
      <c r="I6" s="8"/>
      <c r="J6" s="8"/>
      <c r="K6" s="8"/>
      <c r="L6" s="8"/>
      <c r="M6" s="8"/>
      <c r="N6" s="8"/>
      <c r="O6" s="143"/>
      <c r="P6" s="8"/>
      <c r="Q6" s="8" t="s">
        <v>174</v>
      </c>
    </row>
    <row r="7" spans="2:16" ht="13.5">
      <c r="B7" s="142"/>
      <c r="C7" s="8"/>
      <c r="D7" s="8" t="s">
        <v>77</v>
      </c>
      <c r="E7" s="8" t="s">
        <v>66</v>
      </c>
      <c r="F7" s="8"/>
      <c r="G7" s="8"/>
      <c r="H7" s="8"/>
      <c r="I7" s="8"/>
      <c r="J7" s="8"/>
      <c r="K7" s="8"/>
      <c r="L7" s="8"/>
      <c r="M7" s="8"/>
      <c r="N7" s="8"/>
      <c r="O7" s="143"/>
      <c r="P7" s="8"/>
    </row>
    <row r="8" spans="2:16" ht="13.5">
      <c r="B8" s="142"/>
      <c r="C8" s="8"/>
      <c r="D8" s="8" t="s">
        <v>78</v>
      </c>
      <c r="E8" s="8"/>
      <c r="F8" s="8"/>
      <c r="G8" s="8"/>
      <c r="H8" s="8"/>
      <c r="I8" s="8"/>
      <c r="J8" s="8"/>
      <c r="K8" s="8"/>
      <c r="L8" s="8"/>
      <c r="M8" s="8"/>
      <c r="N8" s="8"/>
      <c r="O8" s="143"/>
      <c r="P8" s="8"/>
    </row>
    <row r="9" spans="2:16" ht="13.5">
      <c r="B9" s="14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43"/>
      <c r="P9" s="8"/>
    </row>
    <row r="10" spans="2:16" ht="13.5">
      <c r="B10" s="142"/>
      <c r="C10" s="144">
        <v>1</v>
      </c>
      <c r="D10" s="8" t="s">
        <v>79</v>
      </c>
      <c r="E10" s="72"/>
      <c r="F10" s="180"/>
      <c r="G10" s="180"/>
      <c r="H10" s="180"/>
      <c r="I10" s="8"/>
      <c r="J10" s="8"/>
      <c r="K10" s="8"/>
      <c r="L10" s="8"/>
      <c r="M10" s="8"/>
      <c r="N10" s="8"/>
      <c r="O10" s="143"/>
      <c r="P10" s="8"/>
    </row>
    <row r="11" spans="2:16" ht="13.5">
      <c r="B11" s="142"/>
      <c r="C11" s="14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43"/>
      <c r="P11" s="8"/>
    </row>
    <row r="12" spans="2:17" ht="13.5">
      <c r="B12" s="142"/>
      <c r="C12" s="144">
        <f>C10+1</f>
        <v>2</v>
      </c>
      <c r="D12" s="8" t="s">
        <v>164</v>
      </c>
      <c r="E12" s="8"/>
      <c r="F12" s="8"/>
      <c r="G12" s="8"/>
      <c r="H12" s="145">
        <v>0</v>
      </c>
      <c r="I12" s="72" t="s">
        <v>56</v>
      </c>
      <c r="J12" s="8" t="s">
        <v>107</v>
      </c>
      <c r="K12" s="8"/>
      <c r="L12" s="8"/>
      <c r="M12" s="145">
        <v>0</v>
      </c>
      <c r="N12" s="72" t="s">
        <v>116</v>
      </c>
      <c r="O12" s="143"/>
      <c r="P12" s="8"/>
      <c r="Q12" s="8" t="s">
        <v>117</v>
      </c>
    </row>
    <row r="13" spans="2:18" ht="13.5">
      <c r="B13" s="142"/>
      <c r="C13" s="144"/>
      <c r="D13" s="8" t="s">
        <v>166</v>
      </c>
      <c r="E13" s="8"/>
      <c r="F13" s="8"/>
      <c r="G13" s="8"/>
      <c r="H13" s="146">
        <v>0</v>
      </c>
      <c r="I13" s="8"/>
      <c r="J13" s="8"/>
      <c r="K13" s="8"/>
      <c r="L13" s="8"/>
      <c r="M13" s="8"/>
      <c r="N13" s="8"/>
      <c r="O13" s="143"/>
      <c r="P13" s="8"/>
      <c r="Q13" s="8"/>
      <c r="R13" s="1" t="s">
        <v>175</v>
      </c>
    </row>
    <row r="14" spans="2:16" ht="13.5">
      <c r="B14" s="142"/>
      <c r="C14" s="144"/>
      <c r="D14" s="8" t="s">
        <v>10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143"/>
      <c r="P14" s="8"/>
    </row>
    <row r="15" spans="2:16" ht="13.5">
      <c r="B15" s="142"/>
      <c r="C15" s="14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43"/>
      <c r="P15" s="8"/>
    </row>
    <row r="16" spans="2:17" ht="13.5">
      <c r="B16" s="142"/>
      <c r="C16" s="144">
        <f>C12+1</f>
        <v>3</v>
      </c>
      <c r="D16" s="8" t="s">
        <v>167</v>
      </c>
      <c r="E16" s="8"/>
      <c r="F16" s="8"/>
      <c r="G16" s="8"/>
      <c r="H16" s="145">
        <v>0</v>
      </c>
      <c r="I16" s="72" t="s">
        <v>57</v>
      </c>
      <c r="J16" s="8"/>
      <c r="K16" s="8"/>
      <c r="L16" s="8"/>
      <c r="M16" s="8"/>
      <c r="N16" s="8"/>
      <c r="O16" s="143"/>
      <c r="P16" s="8"/>
      <c r="Q16" s="8"/>
    </row>
    <row r="17" spans="2:17" ht="13.5">
      <c r="B17" s="142"/>
      <c r="C17" s="144"/>
      <c r="D17" s="8" t="s">
        <v>168</v>
      </c>
      <c r="E17" s="8"/>
      <c r="F17" s="8"/>
      <c r="G17" s="8"/>
      <c r="H17" s="146">
        <v>0</v>
      </c>
      <c r="I17" s="8"/>
      <c r="J17" s="8"/>
      <c r="K17" s="8"/>
      <c r="L17" s="8"/>
      <c r="M17" s="8"/>
      <c r="N17" s="8"/>
      <c r="O17" s="143"/>
      <c r="P17" s="8"/>
      <c r="Q17" s="8"/>
    </row>
    <row r="18" spans="2:16" ht="13.5">
      <c r="B18" s="142"/>
      <c r="C18" s="144"/>
      <c r="D18" s="8" t="s">
        <v>178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143"/>
      <c r="P18" s="8"/>
    </row>
    <row r="19" spans="2:16" ht="13.5">
      <c r="B19" s="142"/>
      <c r="C19" s="14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43"/>
      <c r="P19" s="8"/>
    </row>
    <row r="20" spans="2:25" ht="13.5">
      <c r="B20" s="142"/>
      <c r="C20" s="144">
        <f>C16+1</f>
        <v>4</v>
      </c>
      <c r="D20" s="8" t="s">
        <v>148</v>
      </c>
      <c r="E20" s="8"/>
      <c r="F20" s="8"/>
      <c r="G20" s="8"/>
      <c r="H20" s="8"/>
      <c r="I20" s="8"/>
      <c r="J20" s="147"/>
      <c r="K20" s="147"/>
      <c r="L20" s="8"/>
      <c r="M20" s="325"/>
      <c r="N20" s="8"/>
      <c r="O20" s="143"/>
      <c r="P20" s="8"/>
      <c r="Q20" s="1" t="s">
        <v>9</v>
      </c>
      <c r="Y20" s="327" t="s">
        <v>128</v>
      </c>
    </row>
    <row r="21" spans="2:28" s="7" customFormat="1" ht="13.5" customHeight="1">
      <c r="B21" s="148"/>
      <c r="C21" s="16"/>
      <c r="D21" s="14" t="s">
        <v>0</v>
      </c>
      <c r="E21" s="14" t="s">
        <v>1</v>
      </c>
      <c r="F21" s="14" t="s">
        <v>2</v>
      </c>
      <c r="G21" s="14" t="s">
        <v>3</v>
      </c>
      <c r="H21" s="14" t="s">
        <v>96</v>
      </c>
      <c r="I21" s="14" t="s">
        <v>97</v>
      </c>
      <c r="J21" s="14" t="s">
        <v>7</v>
      </c>
      <c r="K21" s="14" t="s">
        <v>8</v>
      </c>
      <c r="L21" s="15" t="s">
        <v>127</v>
      </c>
      <c r="M21" s="328" t="s">
        <v>133</v>
      </c>
      <c r="N21" s="329" t="s">
        <v>134</v>
      </c>
      <c r="O21" s="150"/>
      <c r="P21" s="149"/>
      <c r="Q21" s="16"/>
      <c r="R21" s="14" t="s">
        <v>0</v>
      </c>
      <c r="S21" s="14" t="s">
        <v>1</v>
      </c>
      <c r="T21" s="14" t="s">
        <v>2</v>
      </c>
      <c r="U21" s="14" t="s">
        <v>3</v>
      </c>
      <c r="V21" s="14" t="s">
        <v>99</v>
      </c>
      <c r="W21" s="14" t="s">
        <v>97</v>
      </c>
      <c r="X21" s="14" t="s">
        <v>7</v>
      </c>
      <c r="Y21" s="14" t="s">
        <v>8</v>
      </c>
      <c r="Z21" s="15" t="s">
        <v>127</v>
      </c>
      <c r="AA21" s="328" t="s">
        <v>133</v>
      </c>
      <c r="AB21" s="328" t="s">
        <v>134</v>
      </c>
    </row>
    <row r="22" spans="2:28" ht="13.5">
      <c r="B22" s="142"/>
      <c r="C22" s="17"/>
      <c r="D22" s="169">
        <v>1</v>
      </c>
      <c r="E22" s="170">
        <v>0</v>
      </c>
      <c r="F22" s="171" t="s">
        <v>94</v>
      </c>
      <c r="G22" s="172" t="s">
        <v>5</v>
      </c>
      <c r="H22" s="172" t="s">
        <v>5</v>
      </c>
      <c r="I22" s="172" t="s">
        <v>5</v>
      </c>
      <c r="J22" s="152"/>
      <c r="K22" s="153">
        <v>0</v>
      </c>
      <c r="L22" s="151">
        <f aca="true" t="shared" si="0" ref="L22:L27">J22*K22</f>
        <v>0</v>
      </c>
      <c r="M22" s="334" t="s">
        <v>151</v>
      </c>
      <c r="N22" s="152"/>
      <c r="O22" s="143"/>
      <c r="P22" s="8"/>
      <c r="Q22" s="17"/>
      <c r="R22" s="3">
        <v>1</v>
      </c>
      <c r="S22" s="4">
        <v>2</v>
      </c>
      <c r="T22" s="2" t="s">
        <v>27</v>
      </c>
      <c r="U22" s="20" t="s">
        <v>29</v>
      </c>
      <c r="V22" s="20" t="s">
        <v>29</v>
      </c>
      <c r="W22" s="20" t="s">
        <v>29</v>
      </c>
      <c r="X22" s="5">
        <v>20</v>
      </c>
      <c r="Y22" s="6">
        <v>6</v>
      </c>
      <c r="Z22" s="6">
        <f>X22*Y22</f>
        <v>120</v>
      </c>
      <c r="AA22" s="330" t="s">
        <v>136</v>
      </c>
      <c r="AB22" s="332">
        <v>8</v>
      </c>
    </row>
    <row r="23" spans="2:28" ht="13.5">
      <c r="B23" s="142"/>
      <c r="C23" s="17"/>
      <c r="D23" s="169"/>
      <c r="E23" s="170"/>
      <c r="F23" s="171" t="s">
        <v>95</v>
      </c>
      <c r="G23" s="172" t="s">
        <v>5</v>
      </c>
      <c r="H23" s="172" t="s">
        <v>5</v>
      </c>
      <c r="I23" s="172" t="s">
        <v>5</v>
      </c>
      <c r="J23" s="152"/>
      <c r="K23" s="153"/>
      <c r="L23" s="151">
        <f t="shared" si="0"/>
        <v>0</v>
      </c>
      <c r="M23" s="334" t="s">
        <v>151</v>
      </c>
      <c r="N23" s="152"/>
      <c r="O23" s="143"/>
      <c r="P23" s="8"/>
      <c r="Q23" s="17"/>
      <c r="R23" s="3">
        <v>2</v>
      </c>
      <c r="S23" s="4">
        <v>1</v>
      </c>
      <c r="T23" s="2" t="s">
        <v>100</v>
      </c>
      <c r="U23" s="20" t="s">
        <v>30</v>
      </c>
      <c r="V23" s="20" t="s">
        <v>29</v>
      </c>
      <c r="W23" s="20" t="s">
        <v>30</v>
      </c>
      <c r="X23" s="5">
        <v>8</v>
      </c>
      <c r="Y23" s="6">
        <v>8</v>
      </c>
      <c r="Z23" s="6">
        <f>X23*Y23</f>
        <v>64</v>
      </c>
      <c r="AA23" s="330" t="s">
        <v>135</v>
      </c>
      <c r="AB23" s="332"/>
    </row>
    <row r="24" spans="2:28" ht="13.5">
      <c r="B24" s="142"/>
      <c r="C24" s="17"/>
      <c r="D24" s="169"/>
      <c r="E24" s="170"/>
      <c r="F24" s="171" t="s">
        <v>94</v>
      </c>
      <c r="G24" s="172" t="s">
        <v>5</v>
      </c>
      <c r="H24" s="172" t="s">
        <v>5</v>
      </c>
      <c r="I24" s="172" t="s">
        <v>5</v>
      </c>
      <c r="J24" s="152"/>
      <c r="K24" s="153"/>
      <c r="L24" s="151">
        <f t="shared" si="0"/>
        <v>0</v>
      </c>
      <c r="M24" s="334" t="s">
        <v>151</v>
      </c>
      <c r="N24" s="152"/>
      <c r="O24" s="143"/>
      <c r="P24" s="8"/>
      <c r="Q24" s="17"/>
      <c r="R24" s="3">
        <v>3</v>
      </c>
      <c r="S24" s="4">
        <v>1</v>
      </c>
      <c r="T24" s="2" t="s">
        <v>28</v>
      </c>
      <c r="U24" s="20" t="s">
        <v>30</v>
      </c>
      <c r="V24" s="20" t="s">
        <v>30</v>
      </c>
      <c r="W24" s="20" t="s">
        <v>29</v>
      </c>
      <c r="X24" s="5">
        <v>10</v>
      </c>
      <c r="Y24" s="6">
        <v>8</v>
      </c>
      <c r="Z24" s="6">
        <f>X24*Y24</f>
        <v>80</v>
      </c>
      <c r="AA24" s="330" t="s">
        <v>137</v>
      </c>
      <c r="AB24" s="332"/>
    </row>
    <row r="25" spans="2:28" ht="14.25" thickBot="1">
      <c r="B25" s="142"/>
      <c r="C25" s="17"/>
      <c r="D25" s="169"/>
      <c r="E25" s="170"/>
      <c r="F25" s="171" t="s">
        <v>94</v>
      </c>
      <c r="G25" s="172" t="s">
        <v>5</v>
      </c>
      <c r="H25" s="172" t="s">
        <v>5</v>
      </c>
      <c r="I25" s="172" t="s">
        <v>5</v>
      </c>
      <c r="J25" s="152"/>
      <c r="K25" s="153"/>
      <c r="L25" s="151">
        <f t="shared" si="0"/>
        <v>0</v>
      </c>
      <c r="M25" s="334" t="s">
        <v>151</v>
      </c>
      <c r="N25" s="152"/>
      <c r="O25" s="143"/>
      <c r="P25" s="8"/>
      <c r="Q25" s="18"/>
      <c r="R25" s="9">
        <v>4</v>
      </c>
      <c r="S25" s="10">
        <v>1</v>
      </c>
      <c r="T25" s="11" t="s">
        <v>28</v>
      </c>
      <c r="U25" s="21" t="s">
        <v>30</v>
      </c>
      <c r="V25" s="21" t="s">
        <v>30</v>
      </c>
      <c r="W25" s="21" t="s">
        <v>29</v>
      </c>
      <c r="X25" s="12">
        <v>10</v>
      </c>
      <c r="Y25" s="13">
        <v>8</v>
      </c>
      <c r="Z25" s="13">
        <f>X25*Y25</f>
        <v>80</v>
      </c>
      <c r="AA25" s="331" t="s">
        <v>135</v>
      </c>
      <c r="AB25" s="333"/>
    </row>
    <row r="26" spans="2:24" ht="14.25" thickTop="1">
      <c r="B26" s="142"/>
      <c r="C26" s="17"/>
      <c r="D26" s="169"/>
      <c r="E26" s="170"/>
      <c r="F26" s="171" t="s">
        <v>94</v>
      </c>
      <c r="G26" s="172" t="s">
        <v>5</v>
      </c>
      <c r="H26" s="172" t="s">
        <v>5</v>
      </c>
      <c r="I26" s="172" t="s">
        <v>5</v>
      </c>
      <c r="J26" s="152"/>
      <c r="K26" s="153"/>
      <c r="L26" s="151">
        <f t="shared" si="0"/>
        <v>0</v>
      </c>
      <c r="M26" s="334" t="s">
        <v>151</v>
      </c>
      <c r="N26" s="152"/>
      <c r="O26" s="143"/>
      <c r="P26" s="143"/>
      <c r="Q26" s="19" t="s">
        <v>4</v>
      </c>
      <c r="R26" s="271">
        <f>COUNT(R22:R25)</f>
        <v>4</v>
      </c>
      <c r="X26" s="272">
        <f>SUM(X22:X25)</f>
        <v>48</v>
      </c>
    </row>
    <row r="27" spans="2:24" ht="14.25" thickBot="1">
      <c r="B27" s="142"/>
      <c r="C27" s="18"/>
      <c r="D27" s="173"/>
      <c r="E27" s="174"/>
      <c r="F27" s="175" t="s">
        <v>95</v>
      </c>
      <c r="G27" s="176" t="s">
        <v>5</v>
      </c>
      <c r="H27" s="176" t="s">
        <v>5</v>
      </c>
      <c r="I27" s="176" t="s">
        <v>5</v>
      </c>
      <c r="J27" s="177"/>
      <c r="K27" s="178"/>
      <c r="L27" s="13">
        <f t="shared" si="0"/>
        <v>0</v>
      </c>
      <c r="M27" s="335" t="s">
        <v>151</v>
      </c>
      <c r="N27" s="177"/>
      <c r="O27" s="143"/>
      <c r="P27" s="8"/>
      <c r="Q27" s="8"/>
      <c r="R27" s="73" t="s">
        <v>59</v>
      </c>
      <c r="X27" s="73" t="s">
        <v>31</v>
      </c>
    </row>
    <row r="28" spans="2:16" ht="14.25" thickTop="1">
      <c r="B28" s="142"/>
      <c r="C28" s="19" t="s">
        <v>4</v>
      </c>
      <c r="D28" s="166">
        <f>COUNT(D22:D27)</f>
        <v>1</v>
      </c>
      <c r="E28" s="8"/>
      <c r="F28" s="8"/>
      <c r="G28" s="8"/>
      <c r="H28" s="8"/>
      <c r="J28" s="167">
        <f>SUM(J22:J27)</f>
        <v>0</v>
      </c>
      <c r="K28" s="8"/>
      <c r="L28" s="168">
        <f>SUM(L22:L27)</f>
        <v>0</v>
      </c>
      <c r="M28" s="326"/>
      <c r="N28" s="72"/>
      <c r="O28" s="143"/>
      <c r="P28" s="8"/>
    </row>
    <row r="29" spans="2:16" ht="13.5">
      <c r="B29" s="142"/>
      <c r="C29" s="8"/>
      <c r="D29" s="154" t="s">
        <v>58</v>
      </c>
      <c r="E29" s="8"/>
      <c r="F29" s="8"/>
      <c r="G29" s="8"/>
      <c r="H29" s="8"/>
      <c r="J29" s="154" t="s">
        <v>6</v>
      </c>
      <c r="K29" s="8"/>
      <c r="L29" s="8"/>
      <c r="N29" s="154"/>
      <c r="O29" s="143"/>
      <c r="P29" s="8"/>
    </row>
    <row r="30" spans="2:26" s="74" customFormat="1" ht="13.5">
      <c r="B30" s="155"/>
      <c r="C30" s="156"/>
      <c r="D30" s="72"/>
      <c r="E30" s="154"/>
      <c r="F30" s="72"/>
      <c r="G30" s="72"/>
      <c r="H30" s="72"/>
      <c r="I30" s="72"/>
      <c r="J30" s="154"/>
      <c r="K30" s="72"/>
      <c r="L30" s="72"/>
      <c r="M30" s="72"/>
      <c r="N30" s="154"/>
      <c r="O30" s="157"/>
      <c r="P30" s="72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s="74" customFormat="1" ht="13.5">
      <c r="B31" s="155"/>
      <c r="C31" s="156"/>
      <c r="D31" s="72" t="s">
        <v>32</v>
      </c>
      <c r="E31" s="154"/>
      <c r="F31" s="72"/>
      <c r="G31" s="72"/>
      <c r="H31" s="72"/>
      <c r="I31" s="72"/>
      <c r="J31" s="154"/>
      <c r="K31" s="72"/>
      <c r="L31" s="72"/>
      <c r="M31" s="72"/>
      <c r="N31" s="154"/>
      <c r="O31" s="157"/>
      <c r="P31" s="72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16" s="74" customFormat="1" ht="13.5">
      <c r="B32" s="155"/>
      <c r="C32" s="156"/>
      <c r="D32" s="72" t="s">
        <v>93</v>
      </c>
      <c r="E32" s="154"/>
      <c r="F32" s="72"/>
      <c r="G32" s="72"/>
      <c r="H32" s="72"/>
      <c r="I32" s="72"/>
      <c r="J32" s="154"/>
      <c r="K32" s="72"/>
      <c r="L32" s="72"/>
      <c r="M32" s="72"/>
      <c r="N32" s="154"/>
      <c r="O32" s="157"/>
      <c r="P32" s="72"/>
    </row>
    <row r="33" spans="2:16" s="74" customFormat="1" ht="13.5">
      <c r="B33" s="155"/>
      <c r="C33" s="156"/>
      <c r="D33" s="72" t="s">
        <v>153</v>
      </c>
      <c r="E33" s="154"/>
      <c r="F33" s="72"/>
      <c r="G33" s="72"/>
      <c r="H33" s="72"/>
      <c r="I33" s="72"/>
      <c r="J33" s="154"/>
      <c r="K33" s="72"/>
      <c r="L33" s="72"/>
      <c r="M33" s="72"/>
      <c r="N33" s="154"/>
      <c r="O33" s="157"/>
      <c r="P33" s="72"/>
    </row>
    <row r="34" spans="2:28" s="74" customFormat="1" ht="13.5">
      <c r="B34" s="155"/>
      <c r="C34" s="156"/>
      <c r="D34" s="72" t="s">
        <v>152</v>
      </c>
      <c r="E34" s="154"/>
      <c r="F34" s="72"/>
      <c r="G34" s="72"/>
      <c r="H34" s="72"/>
      <c r="I34" s="72"/>
      <c r="J34" s="154"/>
      <c r="K34" s="72"/>
      <c r="L34" s="72"/>
      <c r="M34" s="72"/>
      <c r="N34" s="154"/>
      <c r="O34" s="157"/>
      <c r="P34" s="72"/>
      <c r="AA34" s="1"/>
      <c r="AB34" s="1"/>
    </row>
    <row r="35" spans="2:16" s="74" customFormat="1" ht="13.5">
      <c r="B35" s="155"/>
      <c r="C35" s="156"/>
      <c r="D35" s="72" t="s">
        <v>98</v>
      </c>
      <c r="E35" s="154"/>
      <c r="F35" s="72"/>
      <c r="G35" s="72"/>
      <c r="H35" s="72"/>
      <c r="I35" s="72"/>
      <c r="J35" s="154"/>
      <c r="K35" s="72"/>
      <c r="L35" s="72"/>
      <c r="M35" s="72"/>
      <c r="N35" s="154"/>
      <c r="O35" s="157"/>
      <c r="P35" s="72"/>
    </row>
    <row r="36" spans="2:28" s="74" customFormat="1" ht="13.5">
      <c r="B36" s="155"/>
      <c r="C36" s="156"/>
      <c r="D36" s="72" t="s">
        <v>154</v>
      </c>
      <c r="E36" s="154"/>
      <c r="F36" s="72"/>
      <c r="G36" s="72"/>
      <c r="H36" s="72"/>
      <c r="I36" s="72"/>
      <c r="J36" s="154"/>
      <c r="K36" s="72"/>
      <c r="L36" s="72"/>
      <c r="M36" s="72"/>
      <c r="N36" s="154"/>
      <c r="O36" s="157"/>
      <c r="P36" s="72"/>
      <c r="AA36" s="1"/>
      <c r="AB36" s="1"/>
    </row>
    <row r="37" spans="2:28" s="74" customFormat="1" ht="13.5">
      <c r="B37" s="155"/>
      <c r="C37" s="156"/>
      <c r="D37" s="72" t="s">
        <v>155</v>
      </c>
      <c r="E37" s="154"/>
      <c r="F37" s="72"/>
      <c r="G37" s="72"/>
      <c r="H37" s="72"/>
      <c r="I37" s="72"/>
      <c r="J37" s="154"/>
      <c r="K37" s="72"/>
      <c r="L37" s="72"/>
      <c r="M37" s="72"/>
      <c r="N37" s="154"/>
      <c r="O37" s="157"/>
      <c r="P37" s="72"/>
      <c r="AA37" s="1"/>
      <c r="AB37" s="1"/>
    </row>
    <row r="38" spans="2:28" s="74" customFormat="1" ht="13.5">
      <c r="B38" s="155"/>
      <c r="C38" s="156"/>
      <c r="D38" s="72" t="s">
        <v>149</v>
      </c>
      <c r="E38" s="154"/>
      <c r="F38" s="72"/>
      <c r="G38" s="72"/>
      <c r="H38" s="72"/>
      <c r="I38" s="72"/>
      <c r="J38" s="154"/>
      <c r="K38" s="72"/>
      <c r="L38" s="72"/>
      <c r="M38" s="72"/>
      <c r="N38" s="154"/>
      <c r="O38" s="157"/>
      <c r="P38" s="72"/>
      <c r="AA38" s="1"/>
      <c r="AB38" s="1"/>
    </row>
    <row r="39" spans="2:16" ht="13.5">
      <c r="B39" s="142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43"/>
      <c r="P39" s="8"/>
    </row>
    <row r="40" spans="2:17" ht="13.5">
      <c r="B40" s="142"/>
      <c r="C40" s="158">
        <f>C20+1</f>
        <v>5</v>
      </c>
      <c r="D40" s="8" t="s">
        <v>33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143"/>
      <c r="P40" s="8"/>
      <c r="Q40" s="1" t="s">
        <v>9</v>
      </c>
    </row>
    <row r="41" spans="2:20" ht="13.5">
      <c r="B41" s="142"/>
      <c r="C41" s="8"/>
      <c r="D41" s="16"/>
      <c r="E41" s="14" t="s">
        <v>0</v>
      </c>
      <c r="F41" s="14" t="s">
        <v>3</v>
      </c>
      <c r="G41" s="14" t="s">
        <v>34</v>
      </c>
      <c r="H41" s="8"/>
      <c r="I41" s="8"/>
      <c r="J41" s="8"/>
      <c r="K41" s="8"/>
      <c r="L41" s="8"/>
      <c r="M41" s="8"/>
      <c r="N41" s="8"/>
      <c r="O41" s="143"/>
      <c r="P41" s="8"/>
      <c r="Q41" s="16"/>
      <c r="R41" s="14" t="s">
        <v>0</v>
      </c>
      <c r="S41" s="14" t="s">
        <v>3</v>
      </c>
      <c r="T41" s="14" t="s">
        <v>34</v>
      </c>
    </row>
    <row r="42" spans="2:20" ht="13.5">
      <c r="B42" s="142"/>
      <c r="C42" s="8"/>
      <c r="D42" s="17"/>
      <c r="E42" s="169">
        <v>1</v>
      </c>
      <c r="F42" s="172" t="s">
        <v>5</v>
      </c>
      <c r="G42" s="172" t="s">
        <v>5</v>
      </c>
      <c r="H42" s="8"/>
      <c r="I42" s="8"/>
      <c r="J42" s="8"/>
      <c r="K42" s="8"/>
      <c r="L42" s="8"/>
      <c r="M42" s="8"/>
      <c r="N42" s="8"/>
      <c r="O42" s="143"/>
      <c r="P42" s="8"/>
      <c r="Q42" s="17"/>
      <c r="R42" s="3">
        <v>1</v>
      </c>
      <c r="S42" s="20" t="s">
        <v>29</v>
      </c>
      <c r="T42" s="20" t="s">
        <v>29</v>
      </c>
    </row>
    <row r="43" spans="2:20" ht="13.5">
      <c r="B43" s="142"/>
      <c r="C43" s="8"/>
      <c r="D43" s="17"/>
      <c r="E43" s="169"/>
      <c r="F43" s="172" t="s">
        <v>5</v>
      </c>
      <c r="G43" s="172" t="s">
        <v>5</v>
      </c>
      <c r="H43" s="8"/>
      <c r="I43" s="8"/>
      <c r="J43" s="8"/>
      <c r="K43" s="8"/>
      <c r="L43" s="8"/>
      <c r="M43" s="8"/>
      <c r="N43" s="8"/>
      <c r="O43" s="143"/>
      <c r="P43" s="8"/>
      <c r="Q43" s="17"/>
      <c r="R43" s="3">
        <v>2</v>
      </c>
      <c r="S43" s="20" t="s">
        <v>30</v>
      </c>
      <c r="T43" s="20" t="s">
        <v>29</v>
      </c>
    </row>
    <row r="44" spans="2:20" ht="14.25" thickBot="1">
      <c r="B44" s="142"/>
      <c r="C44" s="8"/>
      <c r="D44" s="17"/>
      <c r="E44" s="169"/>
      <c r="F44" s="172" t="s">
        <v>5</v>
      </c>
      <c r="G44" s="172" t="s">
        <v>5</v>
      </c>
      <c r="H44" s="8"/>
      <c r="I44" s="8"/>
      <c r="J44" s="8"/>
      <c r="K44" s="8"/>
      <c r="L44" s="8"/>
      <c r="M44" s="8"/>
      <c r="N44" s="8"/>
      <c r="O44" s="143"/>
      <c r="P44" s="8"/>
      <c r="Q44" s="18"/>
      <c r="R44" s="9">
        <v>3</v>
      </c>
      <c r="S44" s="21" t="s">
        <v>30</v>
      </c>
      <c r="T44" s="21" t="s">
        <v>29</v>
      </c>
    </row>
    <row r="45" spans="2:18" ht="14.25" thickTop="1">
      <c r="B45" s="142"/>
      <c r="C45" s="8"/>
      <c r="D45" s="17"/>
      <c r="E45" s="169"/>
      <c r="F45" s="172" t="s">
        <v>5</v>
      </c>
      <c r="G45" s="172" t="s">
        <v>5</v>
      </c>
      <c r="H45" s="8"/>
      <c r="I45" s="8"/>
      <c r="J45" s="8"/>
      <c r="K45" s="8"/>
      <c r="L45" s="8"/>
      <c r="M45" s="8"/>
      <c r="N45" s="8"/>
      <c r="O45" s="143"/>
      <c r="P45" s="143"/>
      <c r="Q45" s="19" t="s">
        <v>4</v>
      </c>
      <c r="R45" s="271">
        <f>COUNT(R42:R44)</f>
        <v>3</v>
      </c>
    </row>
    <row r="46" spans="2:18" ht="13.5">
      <c r="B46" s="142"/>
      <c r="C46" s="8"/>
      <c r="D46" s="17"/>
      <c r="E46" s="169"/>
      <c r="F46" s="172" t="s">
        <v>5</v>
      </c>
      <c r="G46" s="172" t="s">
        <v>5</v>
      </c>
      <c r="H46" s="8"/>
      <c r="I46" s="8"/>
      <c r="J46" s="8"/>
      <c r="K46" s="8"/>
      <c r="L46" s="8"/>
      <c r="M46" s="8"/>
      <c r="N46" s="8"/>
      <c r="O46" s="143"/>
      <c r="P46" s="8"/>
      <c r="Q46" s="8"/>
      <c r="R46" s="73"/>
    </row>
    <row r="47" spans="2:16" ht="14.25" thickBot="1">
      <c r="B47" s="142"/>
      <c r="C47" s="8"/>
      <c r="D47" s="18"/>
      <c r="E47" s="173"/>
      <c r="F47" s="176" t="s">
        <v>5</v>
      </c>
      <c r="G47" s="176" t="s">
        <v>5</v>
      </c>
      <c r="H47" s="8"/>
      <c r="I47" s="8"/>
      <c r="J47" s="8"/>
      <c r="K47" s="8"/>
      <c r="L47" s="8"/>
      <c r="M47" s="8"/>
      <c r="N47" s="8"/>
      <c r="O47" s="143"/>
      <c r="P47" s="8"/>
    </row>
    <row r="48" spans="2:16" ht="14.25" thickTop="1">
      <c r="B48" s="142"/>
      <c r="C48" s="8"/>
      <c r="D48" s="19" t="s">
        <v>4</v>
      </c>
      <c r="E48" s="166">
        <f>COUNT(E42:E47)</f>
        <v>1</v>
      </c>
      <c r="F48" s="8"/>
      <c r="G48" s="8"/>
      <c r="H48" s="8"/>
      <c r="I48" s="8"/>
      <c r="J48" s="8"/>
      <c r="K48" s="8"/>
      <c r="L48" s="8"/>
      <c r="M48" s="8"/>
      <c r="N48" s="8"/>
      <c r="O48" s="143"/>
      <c r="P48" s="8"/>
    </row>
    <row r="49" spans="2:16" ht="13.5">
      <c r="B49" s="142"/>
      <c r="C49" s="8"/>
      <c r="D49" s="8"/>
      <c r="E49" s="154"/>
      <c r="F49" s="8"/>
      <c r="G49" s="8"/>
      <c r="H49" s="8"/>
      <c r="I49" s="8"/>
      <c r="J49" s="8"/>
      <c r="K49" s="8"/>
      <c r="L49" s="8"/>
      <c r="M49" s="8"/>
      <c r="N49" s="8"/>
      <c r="O49" s="143"/>
      <c r="P49" s="8"/>
    </row>
    <row r="50" spans="2:16" ht="13.5">
      <c r="B50" s="142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43"/>
      <c r="P50" s="8"/>
    </row>
    <row r="51" spans="2:15" ht="13.5">
      <c r="B51" s="142"/>
      <c r="C51" s="158">
        <f>C40+1</f>
        <v>6</v>
      </c>
      <c r="D51" s="8" t="s">
        <v>81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143"/>
    </row>
    <row r="52" spans="2:15" ht="13.5">
      <c r="B52" s="142"/>
      <c r="C52" s="158"/>
      <c r="D52" s="8" t="s">
        <v>150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143"/>
    </row>
    <row r="53" spans="2:17" ht="13.5">
      <c r="B53" s="142"/>
      <c r="C53" s="8"/>
      <c r="D53" s="8" t="s">
        <v>110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143"/>
      <c r="Q53" s="1" t="s">
        <v>9</v>
      </c>
    </row>
    <row r="54" spans="2:25" ht="13.5">
      <c r="B54" s="142"/>
      <c r="C54" s="8"/>
      <c r="E54" s="179" t="s">
        <v>68</v>
      </c>
      <c r="F54" s="179"/>
      <c r="G54" s="179"/>
      <c r="H54" s="179"/>
      <c r="I54" s="179"/>
      <c r="J54" s="179"/>
      <c r="K54" s="179"/>
      <c r="L54" s="8"/>
      <c r="M54" s="343">
        <v>0</v>
      </c>
      <c r="N54" s="344"/>
      <c r="O54" s="143"/>
      <c r="R54" s="8" t="s">
        <v>67</v>
      </c>
      <c r="S54" s="8"/>
      <c r="T54" s="163"/>
      <c r="U54" s="147"/>
      <c r="V54" s="164"/>
      <c r="W54" s="147"/>
      <c r="X54" s="165"/>
      <c r="Y54" s="8"/>
    </row>
    <row r="55" spans="2:15" ht="13.5">
      <c r="B55" s="142"/>
      <c r="C55" s="8"/>
      <c r="D55" s="8"/>
      <c r="E55" s="8"/>
      <c r="F55" s="8"/>
      <c r="G55" s="8"/>
      <c r="H55" s="8"/>
      <c r="I55" s="8"/>
      <c r="J55" s="8"/>
      <c r="K55" s="8"/>
      <c r="L55" s="8"/>
      <c r="M55" s="341" t="s">
        <v>87</v>
      </c>
      <c r="N55" s="342"/>
      <c r="O55" s="143"/>
    </row>
    <row r="56" spans="2:15" ht="13.5">
      <c r="B56" s="142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43"/>
    </row>
    <row r="57" spans="2:15" ht="13.5">
      <c r="B57" s="142"/>
      <c r="C57" s="158">
        <f>C51+1</f>
        <v>7</v>
      </c>
      <c r="D57" s="8" t="s">
        <v>82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143"/>
    </row>
    <row r="58" spans="2:15" ht="13.5">
      <c r="B58" s="142"/>
      <c r="C58" s="8"/>
      <c r="D58" s="8" t="s">
        <v>83</v>
      </c>
      <c r="E58" s="180"/>
      <c r="F58" s="180"/>
      <c r="G58" s="180"/>
      <c r="H58" s="180"/>
      <c r="I58" s="8"/>
      <c r="J58" s="8"/>
      <c r="K58" s="8"/>
      <c r="L58" s="8"/>
      <c r="M58" s="8"/>
      <c r="N58" s="8"/>
      <c r="O58" s="143"/>
    </row>
    <row r="59" spans="2:15" ht="13.5">
      <c r="B59" s="142"/>
      <c r="C59" s="8"/>
      <c r="D59" s="8" t="s">
        <v>84</v>
      </c>
      <c r="E59" s="180"/>
      <c r="F59" s="180"/>
      <c r="G59" s="180"/>
      <c r="H59" s="180"/>
      <c r="I59" s="8"/>
      <c r="J59" s="8"/>
      <c r="K59" s="8"/>
      <c r="L59" s="8"/>
      <c r="M59" s="8"/>
      <c r="N59" s="8"/>
      <c r="O59" s="143"/>
    </row>
    <row r="60" spans="2:15" ht="13.5">
      <c r="B60" s="142"/>
      <c r="C60" s="8"/>
      <c r="D60" s="8" t="s">
        <v>85</v>
      </c>
      <c r="E60" s="180"/>
      <c r="F60" s="180"/>
      <c r="G60" s="180"/>
      <c r="H60" s="180"/>
      <c r="I60" s="8"/>
      <c r="J60" s="8"/>
      <c r="K60" s="8"/>
      <c r="L60" s="8"/>
      <c r="M60" s="8"/>
      <c r="N60" s="8"/>
      <c r="O60" s="143"/>
    </row>
    <row r="61" spans="2:15" ht="13.5">
      <c r="B61" s="142"/>
      <c r="C61" s="8"/>
      <c r="D61" s="8" t="s">
        <v>86</v>
      </c>
      <c r="E61" s="180"/>
      <c r="F61" s="180"/>
      <c r="G61" s="180"/>
      <c r="H61" s="180"/>
      <c r="I61" s="8"/>
      <c r="J61" s="8"/>
      <c r="K61" s="8"/>
      <c r="L61" s="8"/>
      <c r="M61" s="8"/>
      <c r="N61" s="8"/>
      <c r="O61" s="143"/>
    </row>
    <row r="62" spans="2:15" ht="13.5">
      <c r="B62" s="159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1"/>
    </row>
  </sheetData>
  <sheetProtection/>
  <mergeCells count="5">
    <mergeCell ref="M55:N55"/>
    <mergeCell ref="M54:N54"/>
    <mergeCell ref="B2:E2"/>
    <mergeCell ref="F2:K2"/>
    <mergeCell ref="L2:O2"/>
  </mergeCells>
  <printOptions/>
  <pageMargins left="0.41" right="0" top="0.27" bottom="0" header="0.42" footer="0.5118110236220472"/>
  <pageSetup horizontalDpi="300" verticalDpi="300" orientation="portrait" paperSize="9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50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00390625" style="30" customWidth="1"/>
    <col min="2" max="2" width="3.25390625" style="30" customWidth="1"/>
    <col min="3" max="3" width="21.125" style="30" customWidth="1"/>
    <col min="4" max="4" width="8.625" style="30" customWidth="1"/>
    <col min="5" max="7" width="15.625" style="30" customWidth="1"/>
    <col min="8" max="8" width="8.625" style="30" customWidth="1"/>
    <col min="9" max="9" width="19.875" style="30" customWidth="1"/>
    <col min="10" max="10" width="3.75390625" style="30" customWidth="1"/>
    <col min="11" max="11" width="5.875" style="30" customWidth="1"/>
    <col min="12" max="12" width="4.75390625" style="213" customWidth="1"/>
    <col min="13" max="13" width="71.625" style="30" customWidth="1"/>
    <col min="14" max="16384" width="9.00390625" style="30" customWidth="1"/>
  </cols>
  <sheetData>
    <row r="1" spans="1:158" ht="13.5">
      <c r="A1" s="30" t="s">
        <v>185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182"/>
      <c r="M1" s="28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</row>
    <row r="2" spans="2:158" ht="24" customHeight="1">
      <c r="B2" s="348" t="s">
        <v>169</v>
      </c>
      <c r="C2" s="349"/>
      <c r="D2" s="349"/>
      <c r="E2" s="349"/>
      <c r="F2" s="349"/>
      <c r="G2" s="349"/>
      <c r="H2" s="349"/>
      <c r="I2" s="349"/>
      <c r="J2" s="349"/>
      <c r="K2" s="28"/>
      <c r="L2" s="182"/>
      <c r="M2" s="28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</row>
    <row r="3" spans="2:158" ht="13.5" customHeight="1">
      <c r="B3" s="28"/>
      <c r="C3" s="187"/>
      <c r="D3" s="28"/>
      <c r="E3" s="28"/>
      <c r="F3" s="28"/>
      <c r="G3" s="28"/>
      <c r="H3" s="28"/>
      <c r="I3" s="28"/>
      <c r="J3" s="28"/>
      <c r="K3" s="28"/>
      <c r="L3" s="182"/>
      <c r="M3" s="28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</row>
    <row r="4" spans="2:158" ht="17.25" customHeight="1">
      <c r="B4" s="28"/>
      <c r="C4" s="188" t="s">
        <v>123</v>
      </c>
      <c r="D4" s="189"/>
      <c r="E4" s="189"/>
      <c r="F4" s="28"/>
      <c r="G4" s="28"/>
      <c r="H4" s="28"/>
      <c r="I4" s="28"/>
      <c r="J4" s="28"/>
      <c r="K4" s="28"/>
      <c r="L4" s="182"/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</row>
    <row r="5" spans="2:158" ht="17.25" customHeight="1">
      <c r="B5" s="28"/>
      <c r="C5" s="188" t="s">
        <v>112</v>
      </c>
      <c r="D5" s="189"/>
      <c r="E5" s="189"/>
      <c r="F5" s="28"/>
      <c r="G5" s="28"/>
      <c r="H5" s="28"/>
      <c r="I5" s="28"/>
      <c r="J5" s="28"/>
      <c r="K5" s="28"/>
      <c r="L5" s="182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</row>
    <row r="6" spans="2:158" ht="17.25" customHeight="1">
      <c r="B6" s="28"/>
      <c r="C6" s="188" t="s">
        <v>55</v>
      </c>
      <c r="D6" s="189"/>
      <c r="E6" s="189"/>
      <c r="F6" s="28"/>
      <c r="G6" s="28"/>
      <c r="H6" s="28"/>
      <c r="I6" s="28"/>
      <c r="J6" s="28"/>
      <c r="K6" s="28"/>
      <c r="L6" s="182"/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</row>
    <row r="7" spans="2:158" ht="12" customHeight="1">
      <c r="B7" s="28"/>
      <c r="C7" s="28" t="s">
        <v>11</v>
      </c>
      <c r="D7" s="28"/>
      <c r="E7" s="28"/>
      <c r="F7" s="28"/>
      <c r="G7" s="28"/>
      <c r="H7" s="28"/>
      <c r="I7" s="28"/>
      <c r="J7" s="28"/>
      <c r="K7" s="28"/>
      <c r="L7" s="182"/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</row>
    <row r="8" spans="2:158" s="135" customFormat="1" ht="24.75" customHeight="1">
      <c r="B8" s="131" t="s">
        <v>48</v>
      </c>
      <c r="C8" s="97"/>
      <c r="D8" s="97"/>
      <c r="E8" s="97"/>
      <c r="F8" s="97"/>
      <c r="G8" s="97"/>
      <c r="H8" s="132" t="s">
        <v>11</v>
      </c>
      <c r="I8" s="133"/>
      <c r="J8" s="133"/>
      <c r="K8" s="133"/>
      <c r="L8" s="182"/>
      <c r="M8" s="133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</row>
    <row r="9" spans="2:158" s="184" customFormat="1" ht="13.5">
      <c r="B9" s="190"/>
      <c r="C9" s="191"/>
      <c r="D9" s="191"/>
      <c r="E9" s="191"/>
      <c r="F9" s="191"/>
      <c r="G9" s="191"/>
      <c r="H9" s="192"/>
      <c r="I9" s="191"/>
      <c r="J9" s="193"/>
      <c r="K9" s="194"/>
      <c r="L9" s="182"/>
      <c r="M9" s="195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</row>
    <row r="10" spans="2:158" s="184" customFormat="1" ht="15">
      <c r="B10" s="194"/>
      <c r="C10" s="197" t="s">
        <v>130</v>
      </c>
      <c r="D10" s="198"/>
      <c r="E10" s="198"/>
      <c r="F10" s="199">
        <v>3700</v>
      </c>
      <c r="G10" s="200">
        <f>'活動計画書I'!J28</f>
        <v>0</v>
      </c>
      <c r="H10" s="201" t="s">
        <v>11</v>
      </c>
      <c r="I10" s="279">
        <f>F10*G10+F12*G12</f>
        <v>23100</v>
      </c>
      <c r="J10" s="202"/>
      <c r="K10" s="194"/>
      <c r="L10" s="183">
        <v>1</v>
      </c>
      <c r="M10" s="195" t="s">
        <v>139</v>
      </c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</row>
    <row r="11" spans="2:158" s="184" customFormat="1" ht="15">
      <c r="B11" s="194"/>
      <c r="C11" s="197"/>
      <c r="D11" s="198"/>
      <c r="E11" s="198"/>
      <c r="F11" s="125" t="s">
        <v>121</v>
      </c>
      <c r="G11" s="125" t="s">
        <v>120</v>
      </c>
      <c r="H11" s="203" t="s">
        <v>156</v>
      </c>
      <c r="I11" s="199"/>
      <c r="J11" s="202"/>
      <c r="K11" s="194"/>
      <c r="L11" s="183"/>
      <c r="M11" s="195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</row>
    <row r="12" spans="2:158" s="184" customFormat="1" ht="15">
      <c r="B12" s="194"/>
      <c r="C12" s="197"/>
      <c r="D12" s="198"/>
      <c r="E12" s="198"/>
      <c r="F12" s="199">
        <v>23100</v>
      </c>
      <c r="G12" s="208">
        <f>'活動計画書I'!D28</f>
        <v>1</v>
      </c>
      <c r="H12" s="203"/>
      <c r="I12" s="199"/>
      <c r="J12" s="202"/>
      <c r="K12" s="194"/>
      <c r="L12" s="183"/>
      <c r="M12" s="195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</row>
    <row r="13" spans="2:158" s="184" customFormat="1" ht="15">
      <c r="B13" s="194"/>
      <c r="C13" s="197"/>
      <c r="D13" s="198"/>
      <c r="E13" s="198"/>
      <c r="F13" s="201" t="s">
        <v>132</v>
      </c>
      <c r="G13" s="201" t="s">
        <v>61</v>
      </c>
      <c r="H13" s="203"/>
      <c r="I13" s="199"/>
      <c r="J13" s="202"/>
      <c r="K13" s="194"/>
      <c r="L13" s="183"/>
      <c r="M13" s="195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</row>
    <row r="14" spans="2:158" s="184" customFormat="1" ht="15">
      <c r="B14" s="194"/>
      <c r="C14" s="197"/>
      <c r="D14" s="198"/>
      <c r="E14" s="198"/>
      <c r="F14" s="201"/>
      <c r="G14" s="201" t="s">
        <v>11</v>
      </c>
      <c r="H14" s="204" t="s">
        <v>11</v>
      </c>
      <c r="I14" s="199"/>
      <c r="J14" s="202"/>
      <c r="K14" s="194"/>
      <c r="L14" s="182"/>
      <c r="M14" s="195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</row>
    <row r="15" spans="2:158" s="184" customFormat="1" ht="15">
      <c r="B15" s="194"/>
      <c r="C15" s="205" t="s">
        <v>131</v>
      </c>
      <c r="D15" s="207"/>
      <c r="E15" s="199">
        <v>2142000</v>
      </c>
      <c r="F15" s="208">
        <f>'活動計画書I'!D28</f>
        <v>1</v>
      </c>
      <c r="G15" s="324">
        <v>150</v>
      </c>
      <c r="H15" s="201" t="s">
        <v>11</v>
      </c>
      <c r="I15" s="279">
        <f>E15*F15/G15</f>
        <v>14280</v>
      </c>
      <c r="J15" s="202"/>
      <c r="K15" s="194"/>
      <c r="L15" s="182"/>
      <c r="M15" s="195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  <c r="EZ15" s="196"/>
      <c r="FA15" s="196"/>
      <c r="FB15" s="196"/>
    </row>
    <row r="16" spans="2:158" s="184" customFormat="1" ht="15">
      <c r="B16" s="194"/>
      <c r="C16" s="205"/>
      <c r="D16" s="207"/>
      <c r="E16" s="201" t="s">
        <v>124</v>
      </c>
      <c r="F16" s="201" t="s">
        <v>61</v>
      </c>
      <c r="G16" s="352" t="s">
        <v>141</v>
      </c>
      <c r="H16" s="353"/>
      <c r="I16" s="210"/>
      <c r="J16" s="202"/>
      <c r="K16" s="194"/>
      <c r="L16" s="183">
        <v>2</v>
      </c>
      <c r="M16" s="195" t="s">
        <v>122</v>
      </c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196"/>
      <c r="EZ16" s="196"/>
      <c r="FA16" s="196"/>
      <c r="FB16" s="196"/>
    </row>
    <row r="17" spans="2:158" s="184" customFormat="1" ht="15">
      <c r="B17" s="194"/>
      <c r="C17" s="205"/>
      <c r="D17" s="207"/>
      <c r="E17" s="207"/>
      <c r="F17" s="198" t="s">
        <v>11</v>
      </c>
      <c r="G17" s="198" t="s">
        <v>11</v>
      </c>
      <c r="H17" s="198" t="s">
        <v>13</v>
      </c>
      <c r="I17" s="210"/>
      <c r="J17" s="202"/>
      <c r="K17" s="194"/>
      <c r="L17" s="182"/>
      <c r="M17" s="323" t="s">
        <v>170</v>
      </c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  <c r="FB17" s="196"/>
    </row>
    <row r="18" spans="2:158" s="184" customFormat="1" ht="15">
      <c r="B18" s="194"/>
      <c r="C18" s="205" t="s">
        <v>38</v>
      </c>
      <c r="D18" s="207"/>
      <c r="E18" s="207"/>
      <c r="F18" s="207">
        <v>100</v>
      </c>
      <c r="G18" s="209">
        <f>'活動計画書I'!H12</f>
        <v>0</v>
      </c>
      <c r="H18" s="198" t="s">
        <v>11</v>
      </c>
      <c r="I18" s="279">
        <f>F18*G18</f>
        <v>0</v>
      </c>
      <c r="J18" s="202"/>
      <c r="K18" s="194"/>
      <c r="L18" s="182"/>
      <c r="M18" s="195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6"/>
      <c r="EN18" s="196"/>
      <c r="EO18" s="196"/>
      <c r="EP18" s="196"/>
      <c r="EQ18" s="196"/>
      <c r="ER18" s="196"/>
      <c r="ES18" s="196"/>
      <c r="ET18" s="196"/>
      <c r="EU18" s="196"/>
      <c r="EV18" s="196"/>
      <c r="EW18" s="196"/>
      <c r="EX18" s="196"/>
      <c r="EY18" s="196"/>
      <c r="EZ18" s="196"/>
      <c r="FA18" s="196"/>
      <c r="FB18" s="196"/>
    </row>
    <row r="19" spans="2:158" s="184" customFormat="1" ht="15">
      <c r="B19" s="194"/>
      <c r="C19" s="205"/>
      <c r="D19" s="207"/>
      <c r="E19" s="207"/>
      <c r="F19" s="198" t="s">
        <v>14</v>
      </c>
      <c r="G19" s="198" t="s">
        <v>60</v>
      </c>
      <c r="H19" s="126" t="s">
        <v>11</v>
      </c>
      <c r="I19" s="210"/>
      <c r="J19" s="202"/>
      <c r="K19" s="194"/>
      <c r="L19" s="182"/>
      <c r="M19" s="195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6"/>
      <c r="EN19" s="196"/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196"/>
      <c r="EZ19" s="196"/>
      <c r="FA19" s="196"/>
      <c r="FB19" s="196"/>
    </row>
    <row r="20" spans="2:158" s="184" customFormat="1" ht="15">
      <c r="B20" s="194"/>
      <c r="C20" s="197"/>
      <c r="D20" s="198"/>
      <c r="E20" s="198"/>
      <c r="F20" s="198"/>
      <c r="G20" s="198"/>
      <c r="H20" s="207"/>
      <c r="I20" s="199"/>
      <c r="J20" s="202"/>
      <c r="K20" s="194"/>
      <c r="L20" s="182"/>
      <c r="M20" s="195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/>
      <c r="EM20" s="196"/>
      <c r="EN20" s="196"/>
      <c r="EO20" s="196"/>
      <c r="EP20" s="196"/>
      <c r="EQ20" s="196"/>
      <c r="ER20" s="196"/>
      <c r="ES20" s="196"/>
      <c r="ET20" s="196"/>
      <c r="EU20" s="196"/>
      <c r="EV20" s="196"/>
      <c r="EW20" s="196"/>
      <c r="EX20" s="196"/>
      <c r="EY20" s="196"/>
      <c r="EZ20" s="196"/>
      <c r="FA20" s="196"/>
      <c r="FB20" s="196"/>
    </row>
    <row r="21" spans="2:158" s="184" customFormat="1" ht="15">
      <c r="B21" s="194"/>
      <c r="C21" s="205" t="s">
        <v>16</v>
      </c>
      <c r="D21" s="207"/>
      <c r="E21" s="207"/>
      <c r="F21" s="210">
        <v>3000</v>
      </c>
      <c r="G21" s="211">
        <v>0</v>
      </c>
      <c r="H21" s="198" t="s">
        <v>11</v>
      </c>
      <c r="I21" s="279">
        <f>F21*G21</f>
        <v>0</v>
      </c>
      <c r="J21" s="202"/>
      <c r="K21" s="194"/>
      <c r="L21" s="183">
        <f>L16+1</f>
        <v>3</v>
      </c>
      <c r="M21" s="212" t="s">
        <v>15</v>
      </c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196"/>
      <c r="EM21" s="196"/>
      <c r="EN21" s="196"/>
      <c r="EO21" s="196"/>
      <c r="EP21" s="196"/>
      <c r="EQ21" s="196"/>
      <c r="ER21" s="196"/>
      <c r="ES21" s="196"/>
      <c r="ET21" s="196"/>
      <c r="EU21" s="196"/>
      <c r="EV21" s="196"/>
      <c r="EW21" s="196"/>
      <c r="EX21" s="196"/>
      <c r="EY21" s="196"/>
      <c r="EZ21" s="196"/>
      <c r="FA21" s="196"/>
      <c r="FB21" s="196"/>
    </row>
    <row r="22" spans="2:158" s="184" customFormat="1" ht="15">
      <c r="B22" s="194"/>
      <c r="C22" s="201" t="s">
        <v>11</v>
      </c>
      <c r="D22" s="201"/>
      <c r="E22" s="201"/>
      <c r="F22" s="201" t="s">
        <v>14</v>
      </c>
      <c r="G22" s="201" t="s">
        <v>142</v>
      </c>
      <c r="H22" s="206"/>
      <c r="I22" s="199"/>
      <c r="J22" s="202"/>
      <c r="K22" s="194"/>
      <c r="L22" s="213"/>
      <c r="M22" s="214" t="s">
        <v>36</v>
      </c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  <c r="EK22" s="196"/>
      <c r="EL22" s="196"/>
      <c r="EM22" s="196"/>
      <c r="EN22" s="196"/>
      <c r="EO22" s="196"/>
      <c r="EP22" s="196"/>
      <c r="EQ22" s="196"/>
      <c r="ER22" s="196"/>
      <c r="ES22" s="196"/>
      <c r="ET22" s="196"/>
      <c r="EU22" s="196"/>
      <c r="EV22" s="196"/>
      <c r="EW22" s="196"/>
      <c r="EX22" s="196"/>
      <c r="EY22" s="196"/>
      <c r="EZ22" s="196"/>
      <c r="FA22" s="196"/>
      <c r="FB22" s="196"/>
    </row>
    <row r="23" spans="2:158" s="184" customFormat="1" ht="15">
      <c r="B23" s="194"/>
      <c r="C23" s="197"/>
      <c r="D23" s="198"/>
      <c r="E23" s="198"/>
      <c r="F23" s="198"/>
      <c r="G23" s="215"/>
      <c r="H23" s="198"/>
      <c r="I23" s="199"/>
      <c r="J23" s="202"/>
      <c r="K23" s="194"/>
      <c r="L23" s="216"/>
      <c r="M23" s="212" t="s">
        <v>49</v>
      </c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  <c r="EG23" s="196"/>
      <c r="EH23" s="196"/>
      <c r="EI23" s="196"/>
      <c r="EJ23" s="196"/>
      <c r="EK23" s="196"/>
      <c r="EL23" s="196"/>
      <c r="EM23" s="196"/>
      <c r="EN23" s="196"/>
      <c r="EO23" s="196"/>
      <c r="EP23" s="196"/>
      <c r="EQ23" s="196"/>
      <c r="ER23" s="196"/>
      <c r="ES23" s="196"/>
      <c r="ET23" s="196"/>
      <c r="EU23" s="196"/>
      <c r="EV23" s="196"/>
      <c r="EW23" s="196"/>
      <c r="EX23" s="196"/>
      <c r="EY23" s="196"/>
      <c r="EZ23" s="196"/>
      <c r="FA23" s="196"/>
      <c r="FB23" s="196"/>
    </row>
    <row r="24" spans="2:158" s="184" customFormat="1" ht="15">
      <c r="B24" s="194"/>
      <c r="C24" s="205" t="s">
        <v>101</v>
      </c>
      <c r="D24" s="207"/>
      <c r="E24" s="203"/>
      <c r="F24" s="205" t="s">
        <v>17</v>
      </c>
      <c r="G24" s="197"/>
      <c r="H24" s="206" t="s">
        <v>39</v>
      </c>
      <c r="I24" s="280">
        <v>0</v>
      </c>
      <c r="J24" s="202"/>
      <c r="K24" s="194"/>
      <c r="L24" s="183">
        <f>L21+1</f>
        <v>4</v>
      </c>
      <c r="M24" s="212" t="s">
        <v>50</v>
      </c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6"/>
      <c r="DJ24" s="196"/>
      <c r="DK24" s="196"/>
      <c r="DL24" s="196"/>
      <c r="DM24" s="196"/>
      <c r="DN24" s="196"/>
      <c r="DO24" s="196"/>
      <c r="DP24" s="196"/>
      <c r="DQ24" s="196"/>
      <c r="DR24" s="196"/>
      <c r="DS24" s="196"/>
      <c r="DT24" s="196"/>
      <c r="DU24" s="196"/>
      <c r="DV24" s="196"/>
      <c r="DW24" s="196"/>
      <c r="DX24" s="196"/>
      <c r="DY24" s="196"/>
      <c r="DZ24" s="196"/>
      <c r="EA24" s="196"/>
      <c r="EB24" s="196"/>
      <c r="EC24" s="196"/>
      <c r="ED24" s="196"/>
      <c r="EE24" s="196"/>
      <c r="EF24" s="196"/>
      <c r="EG24" s="196"/>
      <c r="EH24" s="196"/>
      <c r="EI24" s="196"/>
      <c r="EJ24" s="196"/>
      <c r="EK24" s="196"/>
      <c r="EL24" s="196"/>
      <c r="EM24" s="196"/>
      <c r="EN24" s="196"/>
      <c r="EO24" s="196"/>
      <c r="EP24" s="196"/>
      <c r="EQ24" s="196"/>
      <c r="ER24" s="196"/>
      <c r="ES24" s="196"/>
      <c r="ET24" s="196"/>
      <c r="EU24" s="196"/>
      <c r="EV24" s="196"/>
      <c r="EW24" s="196"/>
      <c r="EX24" s="196"/>
      <c r="EY24" s="196"/>
      <c r="EZ24" s="196"/>
      <c r="FA24" s="196"/>
      <c r="FB24" s="196"/>
    </row>
    <row r="25" spans="2:158" s="184" customFormat="1" ht="15">
      <c r="B25" s="194"/>
      <c r="C25" s="197"/>
      <c r="D25" s="198"/>
      <c r="E25" s="203"/>
      <c r="F25" s="201"/>
      <c r="G25" s="197"/>
      <c r="H25" s="203"/>
      <c r="I25" s="199"/>
      <c r="J25" s="202"/>
      <c r="K25" s="194"/>
      <c r="L25" s="216"/>
      <c r="M25" s="273" t="s">
        <v>171</v>
      </c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196"/>
      <c r="DF25" s="196"/>
      <c r="DG25" s="196"/>
      <c r="DH25" s="196"/>
      <c r="DI25" s="196"/>
      <c r="DJ25" s="196"/>
      <c r="DK25" s="196"/>
      <c r="DL25" s="196"/>
      <c r="DM25" s="196"/>
      <c r="DN25" s="196"/>
      <c r="DO25" s="196"/>
      <c r="DP25" s="196"/>
      <c r="DQ25" s="196"/>
      <c r="DR25" s="196"/>
      <c r="DS25" s="196"/>
      <c r="DT25" s="196"/>
      <c r="DU25" s="196"/>
      <c r="DV25" s="196"/>
      <c r="DW25" s="196"/>
      <c r="DX25" s="196"/>
      <c r="DY25" s="196"/>
      <c r="DZ25" s="196"/>
      <c r="EA25" s="196"/>
      <c r="EB25" s="196"/>
      <c r="EC25" s="196"/>
      <c r="ED25" s="196"/>
      <c r="EE25" s="196"/>
      <c r="EF25" s="196"/>
      <c r="EG25" s="196"/>
      <c r="EH25" s="196"/>
      <c r="EI25" s="196"/>
      <c r="EJ25" s="196"/>
      <c r="EK25" s="196"/>
      <c r="EL25" s="196"/>
      <c r="EM25" s="196"/>
      <c r="EN25" s="196"/>
      <c r="EO25" s="196"/>
      <c r="EP25" s="196"/>
      <c r="EQ25" s="196"/>
      <c r="ER25" s="196"/>
      <c r="ES25" s="196"/>
      <c r="ET25" s="196"/>
      <c r="EU25" s="196"/>
      <c r="EV25" s="196"/>
      <c r="EW25" s="196"/>
      <c r="EX25" s="196"/>
      <c r="EY25" s="196"/>
      <c r="EZ25" s="196"/>
      <c r="FA25" s="196"/>
      <c r="FB25" s="196"/>
    </row>
    <row r="26" spans="2:158" s="184" customFormat="1" ht="15">
      <c r="B26" s="194"/>
      <c r="C26" s="197" t="s">
        <v>102</v>
      </c>
      <c r="D26" s="198"/>
      <c r="E26" s="203"/>
      <c r="F26" s="205" t="s">
        <v>17</v>
      </c>
      <c r="G26" s="197"/>
      <c r="H26" s="218" t="s">
        <v>40</v>
      </c>
      <c r="I26" s="280">
        <v>0</v>
      </c>
      <c r="J26" s="202"/>
      <c r="K26" s="194"/>
      <c r="L26" s="183">
        <f>L24+1</f>
        <v>5</v>
      </c>
      <c r="M26" s="212" t="s">
        <v>105</v>
      </c>
      <c r="N26" s="196"/>
      <c r="O26" s="196"/>
      <c r="P26" s="219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6"/>
      <c r="DH26" s="196"/>
      <c r="DI26" s="196"/>
      <c r="DJ26" s="196"/>
      <c r="DK26" s="196"/>
      <c r="DL26" s="196"/>
      <c r="DM26" s="196"/>
      <c r="DN26" s="196"/>
      <c r="DO26" s="196"/>
      <c r="DP26" s="196"/>
      <c r="DQ26" s="196"/>
      <c r="DR26" s="196"/>
      <c r="DS26" s="196"/>
      <c r="DT26" s="196"/>
      <c r="DU26" s="196"/>
      <c r="DV26" s="196"/>
      <c r="DW26" s="196"/>
      <c r="DX26" s="196"/>
      <c r="DY26" s="196"/>
      <c r="DZ26" s="196"/>
      <c r="EA26" s="196"/>
      <c r="EB26" s="196"/>
      <c r="EC26" s="196"/>
      <c r="ED26" s="196"/>
      <c r="EE26" s="196"/>
      <c r="EF26" s="196"/>
      <c r="EG26" s="196"/>
      <c r="EH26" s="196"/>
      <c r="EI26" s="196"/>
      <c r="EJ26" s="196"/>
      <c r="EK26" s="196"/>
      <c r="EL26" s="196"/>
      <c r="EM26" s="196"/>
      <c r="EN26" s="196"/>
      <c r="EO26" s="196"/>
      <c r="EP26" s="196"/>
      <c r="EQ26" s="196"/>
      <c r="ER26" s="196"/>
      <c r="ES26" s="196"/>
      <c r="ET26" s="196"/>
      <c r="EU26" s="196"/>
      <c r="EV26" s="196"/>
      <c r="EW26" s="196"/>
      <c r="EX26" s="196"/>
      <c r="EY26" s="196"/>
      <c r="EZ26" s="196"/>
      <c r="FA26" s="196"/>
      <c r="FB26" s="196"/>
    </row>
    <row r="27" spans="2:158" s="184" customFormat="1" ht="15">
      <c r="B27" s="194"/>
      <c r="C27" s="197"/>
      <c r="D27" s="198"/>
      <c r="E27" s="198"/>
      <c r="F27" s="201"/>
      <c r="G27" s="197"/>
      <c r="H27" s="198"/>
      <c r="I27" s="199"/>
      <c r="J27" s="202"/>
      <c r="K27" s="194"/>
      <c r="L27" s="213"/>
      <c r="M27" s="217"/>
      <c r="N27" s="196"/>
      <c r="O27" s="196"/>
      <c r="P27" s="196"/>
      <c r="Q27" s="219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6"/>
      <c r="EA27" s="196"/>
      <c r="EB27" s="196"/>
      <c r="EC27" s="196"/>
      <c r="ED27" s="196"/>
      <c r="EE27" s="196"/>
      <c r="EF27" s="196"/>
      <c r="EG27" s="196"/>
      <c r="EH27" s="196"/>
      <c r="EI27" s="196"/>
      <c r="EJ27" s="196"/>
      <c r="EK27" s="196"/>
      <c r="EL27" s="196"/>
      <c r="EM27" s="196"/>
      <c r="EN27" s="196"/>
      <c r="EO27" s="196"/>
      <c r="EP27" s="196"/>
      <c r="EQ27" s="196"/>
      <c r="ER27" s="196"/>
      <c r="ES27" s="196"/>
      <c r="ET27" s="196"/>
      <c r="EU27" s="196"/>
      <c r="EV27" s="196"/>
      <c r="EW27" s="196"/>
      <c r="EX27" s="196"/>
      <c r="EY27" s="196"/>
      <c r="EZ27" s="196"/>
      <c r="FA27" s="196"/>
      <c r="FB27" s="196"/>
    </row>
    <row r="28" spans="2:158" s="184" customFormat="1" ht="15">
      <c r="B28" s="194"/>
      <c r="C28" s="205" t="s">
        <v>103</v>
      </c>
      <c r="D28" s="207"/>
      <c r="E28" s="203"/>
      <c r="F28" s="205" t="s">
        <v>17</v>
      </c>
      <c r="G28" s="197"/>
      <c r="H28" s="206" t="s">
        <v>41</v>
      </c>
      <c r="I28" s="280">
        <v>0</v>
      </c>
      <c r="J28" s="202"/>
      <c r="K28" s="194"/>
      <c r="L28" s="183">
        <f>L26+1</f>
        <v>6</v>
      </c>
      <c r="M28" s="214" t="s">
        <v>104</v>
      </c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6"/>
      <c r="EK28" s="196"/>
      <c r="EL28" s="196"/>
      <c r="EM28" s="196"/>
      <c r="EN28" s="196"/>
      <c r="EO28" s="196"/>
      <c r="EP28" s="196"/>
      <c r="EQ28" s="196"/>
      <c r="ER28" s="196"/>
      <c r="ES28" s="196"/>
      <c r="ET28" s="196"/>
      <c r="EU28" s="196"/>
      <c r="EV28" s="196"/>
      <c r="EW28" s="196"/>
      <c r="EX28" s="196"/>
      <c r="EY28" s="196"/>
      <c r="EZ28" s="196"/>
      <c r="FA28" s="196"/>
      <c r="FB28" s="196"/>
    </row>
    <row r="29" spans="2:158" s="184" customFormat="1" ht="15">
      <c r="B29" s="194"/>
      <c r="C29" s="197"/>
      <c r="D29" s="198"/>
      <c r="E29" s="203"/>
      <c r="F29" s="201"/>
      <c r="G29" s="197"/>
      <c r="H29" s="203"/>
      <c r="I29" s="199"/>
      <c r="J29" s="202"/>
      <c r="K29" s="194"/>
      <c r="L29" s="216"/>
      <c r="M29" s="217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/>
      <c r="EW29" s="196"/>
      <c r="EX29" s="196"/>
      <c r="EY29" s="196"/>
      <c r="EZ29" s="196"/>
      <c r="FA29" s="196"/>
      <c r="FB29" s="196"/>
    </row>
    <row r="30" spans="2:158" s="184" customFormat="1" ht="15">
      <c r="B30" s="194"/>
      <c r="C30" s="197" t="s">
        <v>24</v>
      </c>
      <c r="D30" s="198"/>
      <c r="E30" s="203"/>
      <c r="F30" s="205" t="s">
        <v>17</v>
      </c>
      <c r="G30" s="197"/>
      <c r="H30" s="218" t="s">
        <v>143</v>
      </c>
      <c r="I30" s="280">
        <v>0</v>
      </c>
      <c r="J30" s="202"/>
      <c r="K30" s="194"/>
      <c r="L30" s="183">
        <f>L28+1</f>
        <v>7</v>
      </c>
      <c r="M30" s="214" t="s">
        <v>37</v>
      </c>
      <c r="N30" s="196"/>
      <c r="O30" s="196"/>
      <c r="P30" s="196"/>
      <c r="Q30" s="219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  <c r="DW30" s="196"/>
      <c r="DX30" s="196"/>
      <c r="DY30" s="196"/>
      <c r="DZ30" s="196"/>
      <c r="EA30" s="196"/>
      <c r="EB30" s="196"/>
      <c r="EC30" s="196"/>
      <c r="ED30" s="196"/>
      <c r="EE30" s="196"/>
      <c r="EF30" s="196"/>
      <c r="EG30" s="196"/>
      <c r="EH30" s="196"/>
      <c r="EI30" s="196"/>
      <c r="EJ30" s="196"/>
      <c r="EK30" s="196"/>
      <c r="EL30" s="196"/>
      <c r="EM30" s="196"/>
      <c r="EN30" s="196"/>
      <c r="EO30" s="196"/>
      <c r="EP30" s="196"/>
      <c r="EQ30" s="196"/>
      <c r="ER30" s="196"/>
      <c r="ES30" s="196"/>
      <c r="ET30" s="196"/>
      <c r="EU30" s="196"/>
      <c r="EV30" s="196"/>
      <c r="EW30" s="196"/>
      <c r="EX30" s="196"/>
      <c r="EY30" s="196"/>
      <c r="EZ30" s="196"/>
      <c r="FA30" s="196"/>
      <c r="FB30" s="196"/>
    </row>
    <row r="31" spans="2:158" s="184" customFormat="1" ht="15">
      <c r="B31" s="194"/>
      <c r="C31" s="197"/>
      <c r="D31" s="198"/>
      <c r="E31" s="198"/>
      <c r="F31" s="198"/>
      <c r="G31" s="215"/>
      <c r="H31" s="206" t="s">
        <v>11</v>
      </c>
      <c r="I31" s="281"/>
      <c r="J31" s="202"/>
      <c r="K31" s="194"/>
      <c r="L31" s="182"/>
      <c r="M31" s="220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6"/>
      <c r="EG31" s="196"/>
      <c r="EH31" s="196"/>
      <c r="EI31" s="196"/>
      <c r="EJ31" s="196"/>
      <c r="EK31" s="196"/>
      <c r="EL31" s="196"/>
      <c r="EM31" s="196"/>
      <c r="EN31" s="196"/>
      <c r="EO31" s="196"/>
      <c r="EP31" s="196"/>
      <c r="EQ31" s="196"/>
      <c r="ER31" s="196"/>
      <c r="ES31" s="196"/>
      <c r="ET31" s="196"/>
      <c r="EU31" s="196"/>
      <c r="EV31" s="196"/>
      <c r="EW31" s="196"/>
      <c r="EX31" s="196"/>
      <c r="EY31" s="196"/>
      <c r="EZ31" s="196"/>
      <c r="FA31" s="196"/>
      <c r="FB31" s="196"/>
    </row>
    <row r="32" spans="2:158" s="184" customFormat="1" ht="15">
      <c r="B32" s="194"/>
      <c r="C32" s="197" t="s">
        <v>25</v>
      </c>
      <c r="D32" s="199">
        <v>1000</v>
      </c>
      <c r="E32" s="309">
        <f>'活動計画書I'!H16</f>
        <v>0</v>
      </c>
      <c r="F32" s="310">
        <v>0</v>
      </c>
      <c r="G32" s="215">
        <v>0.6</v>
      </c>
      <c r="H32" s="201" t="s">
        <v>11</v>
      </c>
      <c r="I32" s="279">
        <f>D32*E32*F32*G32</f>
        <v>0</v>
      </c>
      <c r="J32" s="202"/>
      <c r="K32" s="194"/>
      <c r="L32" s="182"/>
      <c r="M32" s="195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196"/>
      <c r="DE32" s="196"/>
      <c r="DF32" s="196"/>
      <c r="DG32" s="196"/>
      <c r="DH32" s="196"/>
      <c r="DI32" s="196"/>
      <c r="DJ32" s="196"/>
      <c r="DK32" s="196"/>
      <c r="DL32" s="196"/>
      <c r="DM32" s="196"/>
      <c r="DN32" s="196"/>
      <c r="DO32" s="196"/>
      <c r="DP32" s="196"/>
      <c r="DQ32" s="196"/>
      <c r="DR32" s="196"/>
      <c r="DS32" s="196"/>
      <c r="DT32" s="196"/>
      <c r="DU32" s="196"/>
      <c r="DV32" s="196"/>
      <c r="DW32" s="196"/>
      <c r="DX32" s="196"/>
      <c r="DY32" s="196"/>
      <c r="DZ32" s="196"/>
      <c r="EA32" s="196"/>
      <c r="EB32" s="196"/>
      <c r="EC32" s="196"/>
      <c r="ED32" s="196"/>
      <c r="EE32" s="196"/>
      <c r="EF32" s="196"/>
      <c r="EG32" s="196"/>
      <c r="EH32" s="196"/>
      <c r="EI32" s="196"/>
      <c r="EJ32" s="196"/>
      <c r="EK32" s="196"/>
      <c r="EL32" s="196"/>
      <c r="EM32" s="196"/>
      <c r="EN32" s="196"/>
      <c r="EO32" s="196"/>
      <c r="EP32" s="196"/>
      <c r="EQ32" s="196"/>
      <c r="ER32" s="196"/>
      <c r="ES32" s="196"/>
      <c r="ET32" s="196"/>
      <c r="EU32" s="196"/>
      <c r="EV32" s="196"/>
      <c r="EW32" s="196"/>
      <c r="EX32" s="196"/>
      <c r="EY32" s="196"/>
      <c r="EZ32" s="196"/>
      <c r="FA32" s="196"/>
      <c r="FB32" s="196"/>
    </row>
    <row r="33" spans="2:158" s="184" customFormat="1" ht="15">
      <c r="B33" s="194"/>
      <c r="C33" s="201" t="s">
        <v>11</v>
      </c>
      <c r="D33" s="201" t="s">
        <v>14</v>
      </c>
      <c r="E33" s="201" t="s">
        <v>90</v>
      </c>
      <c r="F33" s="201" t="s">
        <v>144</v>
      </c>
      <c r="G33" s="201" t="s">
        <v>18</v>
      </c>
      <c r="H33" s="206"/>
      <c r="I33" s="210"/>
      <c r="J33" s="202"/>
      <c r="K33" s="194"/>
      <c r="L33" s="183">
        <f>L30+1</f>
        <v>8</v>
      </c>
      <c r="M33" s="212" t="s">
        <v>35</v>
      </c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/>
      <c r="DU33" s="196"/>
      <c r="DV33" s="196"/>
      <c r="DW33" s="196"/>
      <c r="DX33" s="196"/>
      <c r="DY33" s="196"/>
      <c r="DZ33" s="196"/>
      <c r="EA33" s="196"/>
      <c r="EB33" s="196"/>
      <c r="EC33" s="196"/>
      <c r="ED33" s="196"/>
      <c r="EE33" s="196"/>
      <c r="EF33" s="196"/>
      <c r="EG33" s="196"/>
      <c r="EH33" s="196"/>
      <c r="EI33" s="196"/>
      <c r="EJ33" s="196"/>
      <c r="EK33" s="196"/>
      <c r="EL33" s="196"/>
      <c r="EM33" s="196"/>
      <c r="EN33" s="196"/>
      <c r="EO33" s="196"/>
      <c r="EP33" s="196"/>
      <c r="EQ33" s="196"/>
      <c r="ER33" s="196"/>
      <c r="ES33" s="196"/>
      <c r="ET33" s="196"/>
      <c r="EU33" s="196"/>
      <c r="EV33" s="196"/>
      <c r="EW33" s="196"/>
      <c r="EX33" s="196"/>
      <c r="EY33" s="196"/>
      <c r="EZ33" s="196"/>
      <c r="FA33" s="196"/>
      <c r="FB33" s="196"/>
    </row>
    <row r="34" spans="2:158" s="184" customFormat="1" ht="15">
      <c r="B34" s="194"/>
      <c r="C34" s="197"/>
      <c r="D34" s="198"/>
      <c r="E34" s="198"/>
      <c r="F34" s="198"/>
      <c r="G34" s="215"/>
      <c r="H34" s="221"/>
      <c r="I34" s="199"/>
      <c r="J34" s="202"/>
      <c r="K34" s="194"/>
      <c r="L34" s="216"/>
      <c r="M34" s="212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  <c r="CZ34" s="196"/>
      <c r="DA34" s="196"/>
      <c r="DB34" s="196"/>
      <c r="DC34" s="196"/>
      <c r="DD34" s="196"/>
      <c r="DE34" s="196"/>
      <c r="DF34" s="196"/>
      <c r="DG34" s="196"/>
      <c r="DH34" s="196"/>
      <c r="DI34" s="196"/>
      <c r="DJ34" s="196"/>
      <c r="DK34" s="196"/>
      <c r="DL34" s="196"/>
      <c r="DM34" s="196"/>
      <c r="DN34" s="196"/>
      <c r="DO34" s="196"/>
      <c r="DP34" s="196"/>
      <c r="DQ34" s="196"/>
      <c r="DR34" s="196"/>
      <c r="DS34" s="196"/>
      <c r="DT34" s="196"/>
      <c r="DU34" s="196"/>
      <c r="DV34" s="196"/>
      <c r="DW34" s="196"/>
      <c r="DX34" s="196"/>
      <c r="DY34" s="196"/>
      <c r="DZ34" s="196"/>
      <c r="EA34" s="196"/>
      <c r="EB34" s="196"/>
      <c r="EC34" s="196"/>
      <c r="ED34" s="196"/>
      <c r="EE34" s="196"/>
      <c r="EF34" s="196"/>
      <c r="EG34" s="196"/>
      <c r="EH34" s="196"/>
      <c r="EI34" s="196"/>
      <c r="EJ34" s="196"/>
      <c r="EK34" s="196"/>
      <c r="EL34" s="196"/>
      <c r="EM34" s="196"/>
      <c r="EN34" s="196"/>
      <c r="EO34" s="196"/>
      <c r="EP34" s="196"/>
      <c r="EQ34" s="196"/>
      <c r="ER34" s="196"/>
      <c r="ES34" s="196"/>
      <c r="ET34" s="196"/>
      <c r="EU34" s="196"/>
      <c r="EV34" s="196"/>
      <c r="EW34" s="196"/>
      <c r="EX34" s="196"/>
      <c r="EY34" s="196"/>
      <c r="EZ34" s="196"/>
      <c r="FA34" s="196"/>
      <c r="FB34" s="196"/>
    </row>
    <row r="35" spans="2:158" s="184" customFormat="1" ht="15">
      <c r="B35" s="194"/>
      <c r="C35" s="205" t="s">
        <v>88</v>
      </c>
      <c r="D35" s="207"/>
      <c r="E35" s="203"/>
      <c r="F35" s="205"/>
      <c r="G35" s="222"/>
      <c r="H35" s="198" t="s">
        <v>11</v>
      </c>
      <c r="I35" s="282">
        <f>'活動計画書I'!M54</f>
        <v>0</v>
      </c>
      <c r="J35" s="202"/>
      <c r="K35" s="194"/>
      <c r="L35" s="216"/>
      <c r="M35" s="212"/>
      <c r="N35" s="196"/>
      <c r="O35" s="196"/>
      <c r="P35" s="196"/>
      <c r="Q35" s="223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  <c r="DE35" s="196"/>
      <c r="DF35" s="196"/>
      <c r="DG35" s="196"/>
      <c r="DH35" s="196"/>
      <c r="DI35" s="196"/>
      <c r="DJ35" s="196"/>
      <c r="DK35" s="196"/>
      <c r="DL35" s="196"/>
      <c r="DM35" s="196"/>
      <c r="DN35" s="196"/>
      <c r="DO35" s="196"/>
      <c r="DP35" s="196"/>
      <c r="DQ35" s="196"/>
      <c r="DR35" s="196"/>
      <c r="DS35" s="196"/>
      <c r="DT35" s="196"/>
      <c r="DU35" s="196"/>
      <c r="DV35" s="196"/>
      <c r="DW35" s="196"/>
      <c r="DX35" s="196"/>
      <c r="DY35" s="196"/>
      <c r="DZ35" s="196"/>
      <c r="EA35" s="196"/>
      <c r="EB35" s="196"/>
      <c r="EC35" s="196"/>
      <c r="ED35" s="196"/>
      <c r="EE35" s="196"/>
      <c r="EF35" s="196"/>
      <c r="EG35" s="196"/>
      <c r="EH35" s="196"/>
      <c r="EI35" s="196"/>
      <c r="EJ35" s="196"/>
      <c r="EK35" s="196"/>
      <c r="EL35" s="196"/>
      <c r="EM35" s="196"/>
      <c r="EN35" s="196"/>
      <c r="EO35" s="196"/>
      <c r="EP35" s="196"/>
      <c r="EQ35" s="196"/>
      <c r="ER35" s="196"/>
      <c r="ES35" s="196"/>
      <c r="ET35" s="196"/>
      <c r="EU35" s="196"/>
      <c r="EV35" s="196"/>
      <c r="EW35" s="196"/>
      <c r="EX35" s="196"/>
      <c r="EY35" s="196"/>
      <c r="EZ35" s="196"/>
      <c r="FA35" s="196"/>
      <c r="FB35" s="196"/>
    </row>
    <row r="36" spans="2:158" s="184" customFormat="1" ht="15">
      <c r="B36" s="194"/>
      <c r="C36" s="184" t="s">
        <v>145</v>
      </c>
      <c r="D36" s="198"/>
      <c r="E36" s="198"/>
      <c r="F36" s="198"/>
      <c r="G36" s="198"/>
      <c r="H36" s="206"/>
      <c r="I36" s="198"/>
      <c r="J36" s="202"/>
      <c r="K36" s="225"/>
      <c r="L36" s="183">
        <f>L33+1</f>
        <v>9</v>
      </c>
      <c r="M36" s="206" t="s">
        <v>125</v>
      </c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  <c r="DE36" s="196"/>
      <c r="DF36" s="196"/>
      <c r="DG36" s="196"/>
      <c r="DH36" s="196"/>
      <c r="DI36" s="196"/>
      <c r="DJ36" s="196"/>
      <c r="DK36" s="196"/>
      <c r="DL36" s="196"/>
      <c r="DM36" s="196"/>
      <c r="DN36" s="196"/>
      <c r="DO36" s="196"/>
      <c r="DP36" s="196"/>
      <c r="DQ36" s="196"/>
      <c r="DR36" s="196"/>
      <c r="DS36" s="196"/>
      <c r="DT36" s="196"/>
      <c r="DU36" s="196"/>
      <c r="DV36" s="196"/>
      <c r="DW36" s="196"/>
      <c r="DX36" s="196"/>
      <c r="DY36" s="196"/>
      <c r="DZ36" s="196"/>
      <c r="EA36" s="196"/>
      <c r="EB36" s="196"/>
      <c r="EC36" s="196"/>
      <c r="ED36" s="196"/>
      <c r="EE36" s="196"/>
      <c r="EF36" s="196"/>
      <c r="EG36" s="196"/>
      <c r="EH36" s="196"/>
      <c r="EI36" s="196"/>
      <c r="EJ36" s="196"/>
      <c r="EK36" s="196"/>
      <c r="EL36" s="196"/>
      <c r="EM36" s="196"/>
      <c r="EN36" s="196"/>
      <c r="EO36" s="196"/>
      <c r="EP36" s="196"/>
      <c r="EQ36" s="196"/>
      <c r="ER36" s="196"/>
      <c r="ES36" s="196"/>
      <c r="ET36" s="196"/>
      <c r="EU36" s="196"/>
      <c r="EV36" s="196"/>
      <c r="EW36" s="196"/>
      <c r="EX36" s="196"/>
      <c r="EY36" s="196"/>
      <c r="EZ36" s="196"/>
      <c r="FA36" s="196"/>
      <c r="FB36" s="196"/>
    </row>
    <row r="37" spans="2:158" ht="18" customHeight="1" thickBot="1">
      <c r="B37" s="225"/>
      <c r="C37" s="226"/>
      <c r="D37" s="66"/>
      <c r="E37" s="66"/>
      <c r="F37" s="66"/>
      <c r="G37" s="226"/>
      <c r="H37" s="227"/>
      <c r="I37" s="283"/>
      <c r="J37" s="124"/>
      <c r="K37" s="225"/>
      <c r="L37" s="216"/>
      <c r="M37" s="228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</row>
    <row r="38" spans="2:158" ht="19.5" thickBot="1">
      <c r="B38" s="225"/>
      <c r="C38" s="226"/>
      <c r="D38" s="66"/>
      <c r="E38" s="66"/>
      <c r="F38" s="66"/>
      <c r="G38" s="226"/>
      <c r="H38" s="267" t="s">
        <v>26</v>
      </c>
      <c r="I38" s="284">
        <f>SUM(I10:I35)</f>
        <v>37380</v>
      </c>
      <c r="J38" s="124"/>
      <c r="K38" s="225"/>
      <c r="L38" s="182"/>
      <c r="M38" s="28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</row>
    <row r="39" spans="2:158" ht="13.5" customHeight="1">
      <c r="B39" s="229"/>
      <c r="C39" s="230"/>
      <c r="D39" s="231"/>
      <c r="E39" s="231"/>
      <c r="F39" s="231"/>
      <c r="G39" s="230"/>
      <c r="H39" s="232"/>
      <c r="I39" s="110"/>
      <c r="J39" s="233"/>
      <c r="K39" s="28"/>
      <c r="L39" s="182"/>
      <c r="M39" s="28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</row>
    <row r="40" spans="2:158" ht="13.5">
      <c r="B40" s="28"/>
      <c r="C40" s="63"/>
      <c r="D40" s="234"/>
      <c r="E40" s="234"/>
      <c r="F40" s="234"/>
      <c r="G40" s="63"/>
      <c r="H40" s="27"/>
      <c r="I40" s="28"/>
      <c r="J40" s="28"/>
      <c r="K40" s="28"/>
      <c r="L40" s="182"/>
      <c r="M40" s="28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</row>
    <row r="41" spans="2:158" ht="24.75" customHeight="1">
      <c r="B41" s="97" t="s">
        <v>12</v>
      </c>
      <c r="C41" s="97" t="s">
        <v>19</v>
      </c>
      <c r="D41" s="56"/>
      <c r="E41" s="56"/>
      <c r="F41" s="56"/>
      <c r="G41" s="26"/>
      <c r="H41" s="57"/>
      <c r="I41" s="28"/>
      <c r="J41" s="110"/>
      <c r="K41" s="203"/>
      <c r="L41" s="182"/>
      <c r="M41" s="2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</row>
    <row r="42" spans="2:158" s="184" customFormat="1" ht="13.5">
      <c r="B42" s="190"/>
      <c r="C42" s="191"/>
      <c r="D42" s="192"/>
      <c r="E42" s="192"/>
      <c r="F42" s="192"/>
      <c r="G42" s="191"/>
      <c r="H42" s="192"/>
      <c r="I42" s="191"/>
      <c r="J42" s="193"/>
      <c r="K42" s="194"/>
      <c r="L42" s="182"/>
      <c r="M42" s="195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196"/>
      <c r="CJ42" s="196"/>
      <c r="CK42" s="196"/>
      <c r="CL42" s="196"/>
      <c r="CM42" s="196"/>
      <c r="CN42" s="196"/>
      <c r="CO42" s="196"/>
      <c r="CP42" s="196"/>
      <c r="CQ42" s="196"/>
      <c r="CR42" s="196"/>
      <c r="CS42" s="196"/>
      <c r="CT42" s="196"/>
      <c r="CU42" s="196"/>
      <c r="CV42" s="196"/>
      <c r="CW42" s="196"/>
      <c r="CX42" s="196"/>
      <c r="CY42" s="196"/>
      <c r="CZ42" s="196"/>
      <c r="DA42" s="196"/>
      <c r="DB42" s="196"/>
      <c r="DC42" s="196"/>
      <c r="DD42" s="196"/>
      <c r="DE42" s="196"/>
      <c r="DF42" s="196"/>
      <c r="DG42" s="196"/>
      <c r="DH42" s="196"/>
      <c r="DI42" s="196"/>
      <c r="DJ42" s="196"/>
      <c r="DK42" s="196"/>
      <c r="DL42" s="196"/>
      <c r="DM42" s="196"/>
      <c r="DN42" s="196"/>
      <c r="DO42" s="196"/>
      <c r="DP42" s="196"/>
      <c r="DQ42" s="196"/>
      <c r="DR42" s="196"/>
      <c r="DS42" s="196"/>
      <c r="DT42" s="196"/>
      <c r="DU42" s="196"/>
      <c r="DV42" s="196"/>
      <c r="DW42" s="196"/>
      <c r="DX42" s="196"/>
      <c r="DY42" s="196"/>
      <c r="DZ42" s="196"/>
      <c r="EA42" s="196"/>
      <c r="EB42" s="196"/>
      <c r="EC42" s="196"/>
      <c r="ED42" s="196"/>
      <c r="EE42" s="196"/>
      <c r="EF42" s="196"/>
      <c r="EG42" s="196"/>
      <c r="EH42" s="196"/>
      <c r="EI42" s="196"/>
      <c r="EJ42" s="196"/>
      <c r="EK42" s="196"/>
      <c r="EL42" s="196"/>
      <c r="EM42" s="196"/>
      <c r="EN42" s="196"/>
      <c r="EO42" s="196"/>
      <c r="EP42" s="196"/>
      <c r="EQ42" s="196"/>
      <c r="ER42" s="196"/>
      <c r="ES42" s="196"/>
      <c r="ET42" s="196"/>
      <c r="EU42" s="196"/>
      <c r="EV42" s="196"/>
      <c r="EW42" s="196"/>
      <c r="EX42" s="196"/>
      <c r="EY42" s="196"/>
      <c r="EZ42" s="196"/>
      <c r="FA42" s="196"/>
      <c r="FB42" s="196"/>
    </row>
    <row r="43" spans="2:158" s="184" customFormat="1" ht="15" customHeight="1">
      <c r="B43" s="194"/>
      <c r="C43" s="205" t="s">
        <v>42</v>
      </c>
      <c r="D43" s="224"/>
      <c r="E43" s="337"/>
      <c r="F43" s="224"/>
      <c r="G43" s="203"/>
      <c r="H43" s="224"/>
      <c r="I43" s="203"/>
      <c r="J43" s="202"/>
      <c r="K43" s="194"/>
      <c r="L43" s="182"/>
      <c r="M43" s="195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  <c r="CZ43" s="196"/>
      <c r="DA43" s="196"/>
      <c r="DB43" s="196"/>
      <c r="DC43" s="196"/>
      <c r="DD43" s="196"/>
      <c r="DE43" s="196"/>
      <c r="DF43" s="196"/>
      <c r="DG43" s="196"/>
      <c r="DH43" s="196"/>
      <c r="DI43" s="196"/>
      <c r="DJ43" s="196"/>
      <c r="DK43" s="196"/>
      <c r="DL43" s="196"/>
      <c r="DM43" s="196"/>
      <c r="DN43" s="196"/>
      <c r="DO43" s="196"/>
      <c r="DP43" s="196"/>
      <c r="DQ43" s="196"/>
      <c r="DR43" s="196"/>
      <c r="DS43" s="196"/>
      <c r="DT43" s="196"/>
      <c r="DU43" s="196"/>
      <c r="DV43" s="196"/>
      <c r="DW43" s="196"/>
      <c r="DX43" s="196"/>
      <c r="DY43" s="196"/>
      <c r="DZ43" s="196"/>
      <c r="EA43" s="196"/>
      <c r="EB43" s="196"/>
      <c r="EC43" s="196"/>
      <c r="ED43" s="196"/>
      <c r="EE43" s="196"/>
      <c r="EF43" s="196"/>
      <c r="EG43" s="196"/>
      <c r="EH43" s="196"/>
      <c r="EI43" s="196"/>
      <c r="EJ43" s="196"/>
      <c r="EK43" s="196"/>
      <c r="EL43" s="196"/>
      <c r="EM43" s="196"/>
      <c r="EN43" s="196"/>
      <c r="EO43" s="196"/>
      <c r="EP43" s="196"/>
      <c r="EQ43" s="196"/>
      <c r="ER43" s="196"/>
      <c r="ES43" s="196"/>
      <c r="ET43" s="196"/>
      <c r="EU43" s="196"/>
      <c r="EV43" s="196"/>
      <c r="EW43" s="196"/>
      <c r="EX43" s="196"/>
      <c r="EY43" s="196"/>
      <c r="EZ43" s="196"/>
      <c r="FA43" s="196"/>
      <c r="FB43" s="196"/>
    </row>
    <row r="44" spans="2:158" s="184" customFormat="1" ht="15" customHeight="1">
      <c r="B44" s="194"/>
      <c r="D44" s="311">
        <v>0.8</v>
      </c>
      <c r="E44" s="338">
        <v>7424154</v>
      </c>
      <c r="F44" s="312">
        <f>'活動計画書I'!H12</f>
        <v>0</v>
      </c>
      <c r="G44" s="313">
        <v>4137</v>
      </c>
      <c r="H44" s="224"/>
      <c r="I44" s="215">
        <f>D44*E44*F44/G44</f>
        <v>0</v>
      </c>
      <c r="J44" s="202"/>
      <c r="K44" s="194"/>
      <c r="L44" s="182"/>
      <c r="M44" s="195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196"/>
      <c r="DP44" s="196"/>
      <c r="DQ44" s="196"/>
      <c r="DR44" s="196"/>
      <c r="DS44" s="196"/>
      <c r="DT44" s="196"/>
      <c r="DU44" s="196"/>
      <c r="DV44" s="196"/>
      <c r="DW44" s="196"/>
      <c r="DX44" s="196"/>
      <c r="DY44" s="196"/>
      <c r="DZ44" s="196"/>
      <c r="EA44" s="196"/>
      <c r="EB44" s="196"/>
      <c r="EC44" s="196"/>
      <c r="ED44" s="196"/>
      <c r="EE44" s="196"/>
      <c r="EF44" s="196"/>
      <c r="EG44" s="196"/>
      <c r="EH44" s="196"/>
      <c r="EI44" s="196"/>
      <c r="EJ44" s="196"/>
      <c r="EK44" s="196"/>
      <c r="EL44" s="196"/>
      <c r="EM44" s="196"/>
      <c r="EN44" s="196"/>
      <c r="EO44" s="196"/>
      <c r="EP44" s="196"/>
      <c r="EQ44" s="196"/>
      <c r="ER44" s="196"/>
      <c r="ES44" s="196"/>
      <c r="ET44" s="196"/>
      <c r="EU44" s="196"/>
      <c r="EV44" s="196"/>
      <c r="EW44" s="196"/>
      <c r="EX44" s="196"/>
      <c r="EY44" s="196"/>
      <c r="EZ44" s="196"/>
      <c r="FA44" s="196"/>
      <c r="FB44" s="196"/>
    </row>
    <row r="45" spans="2:158" s="238" customFormat="1" ht="15" customHeight="1">
      <c r="B45" s="235"/>
      <c r="C45" s="197"/>
      <c r="D45" s="270"/>
      <c r="E45" s="270" t="s">
        <v>157</v>
      </c>
      <c r="F45" s="201" t="s">
        <v>60</v>
      </c>
      <c r="G45" s="275" t="s">
        <v>159</v>
      </c>
      <c r="H45" s="201"/>
      <c r="I45" s="215"/>
      <c r="J45" s="236"/>
      <c r="K45" s="235"/>
      <c r="L45" s="183">
        <f>L36+1</f>
        <v>10</v>
      </c>
      <c r="M45" s="195" t="s">
        <v>111</v>
      </c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7"/>
      <c r="DE45" s="237"/>
      <c r="DF45" s="237"/>
      <c r="DG45" s="237"/>
      <c r="DH45" s="237"/>
      <c r="DI45" s="237"/>
      <c r="DJ45" s="237"/>
      <c r="DK45" s="237"/>
      <c r="DL45" s="237"/>
      <c r="DM45" s="237"/>
      <c r="DN45" s="237"/>
      <c r="DO45" s="237"/>
      <c r="DP45" s="237"/>
      <c r="DQ45" s="237"/>
      <c r="DR45" s="237"/>
      <c r="DS45" s="237"/>
      <c r="DT45" s="237"/>
      <c r="DU45" s="237"/>
      <c r="DV45" s="237"/>
      <c r="DW45" s="237"/>
      <c r="DX45" s="237"/>
      <c r="DY45" s="237"/>
      <c r="DZ45" s="237"/>
      <c r="EA45" s="237"/>
      <c r="EB45" s="237"/>
      <c r="EC45" s="237"/>
      <c r="ED45" s="237"/>
      <c r="EE45" s="237"/>
      <c r="EF45" s="237"/>
      <c r="EG45" s="237"/>
      <c r="EH45" s="237"/>
      <c r="EI45" s="237"/>
      <c r="EJ45" s="237"/>
      <c r="EK45" s="237"/>
      <c r="EL45" s="237"/>
      <c r="EM45" s="237"/>
      <c r="EN45" s="237"/>
      <c r="EO45" s="237"/>
      <c r="EP45" s="237"/>
      <c r="EQ45" s="237"/>
      <c r="ER45" s="237"/>
      <c r="ES45" s="237"/>
      <c r="ET45" s="237"/>
      <c r="EU45" s="237"/>
      <c r="EV45" s="237"/>
      <c r="EW45" s="237"/>
      <c r="EX45" s="237"/>
      <c r="EY45" s="237"/>
      <c r="EZ45" s="237"/>
      <c r="FA45" s="237"/>
      <c r="FB45" s="237"/>
    </row>
    <row r="46" spans="2:158" s="184" customFormat="1" ht="15" customHeight="1">
      <c r="B46" s="194"/>
      <c r="D46" s="311">
        <v>0.2</v>
      </c>
      <c r="E46" s="338">
        <v>7424154</v>
      </c>
      <c r="F46" s="312">
        <f>'活動計画書I'!H12</f>
        <v>0</v>
      </c>
      <c r="G46" s="313">
        <v>3757</v>
      </c>
      <c r="H46" s="224"/>
      <c r="I46" s="215">
        <f>D46*E46*F46/G46</f>
        <v>0</v>
      </c>
      <c r="J46" s="202"/>
      <c r="K46" s="194"/>
      <c r="L46" s="183">
        <f>L45+1</f>
        <v>11</v>
      </c>
      <c r="M46" s="195" t="s">
        <v>184</v>
      </c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6"/>
      <c r="DE46" s="196"/>
      <c r="DF46" s="196"/>
      <c r="DG46" s="196"/>
      <c r="DH46" s="196"/>
      <c r="DI46" s="196"/>
      <c r="DJ46" s="196"/>
      <c r="DK46" s="196"/>
      <c r="DL46" s="196"/>
      <c r="DM46" s="196"/>
      <c r="DN46" s="196"/>
      <c r="DO46" s="196"/>
      <c r="DP46" s="196"/>
      <c r="DQ46" s="196"/>
      <c r="DR46" s="196"/>
      <c r="DS46" s="196"/>
      <c r="DT46" s="196"/>
      <c r="DU46" s="196"/>
      <c r="DV46" s="196"/>
      <c r="DW46" s="196"/>
      <c r="DX46" s="196"/>
      <c r="DY46" s="196"/>
      <c r="DZ46" s="196"/>
      <c r="EA46" s="196"/>
      <c r="EB46" s="196"/>
      <c r="EC46" s="196"/>
      <c r="ED46" s="196"/>
      <c r="EE46" s="196"/>
      <c r="EF46" s="196"/>
      <c r="EG46" s="196"/>
      <c r="EH46" s="196"/>
      <c r="EI46" s="196"/>
      <c r="EJ46" s="196"/>
      <c r="EK46" s="196"/>
      <c r="EL46" s="196"/>
      <c r="EM46" s="196"/>
      <c r="EN46" s="196"/>
      <c r="EO46" s="196"/>
      <c r="EP46" s="196"/>
      <c r="EQ46" s="196"/>
      <c r="ER46" s="196"/>
      <c r="ES46" s="196"/>
      <c r="ET46" s="196"/>
      <c r="EU46" s="196"/>
      <c r="EV46" s="196"/>
      <c r="EW46" s="196"/>
      <c r="EX46" s="196"/>
      <c r="EY46" s="196"/>
      <c r="EZ46" s="196"/>
      <c r="FA46" s="196"/>
      <c r="FB46" s="196"/>
    </row>
    <row r="47" spans="2:158" s="238" customFormat="1" ht="15" customHeight="1">
      <c r="B47" s="235"/>
      <c r="C47" s="197"/>
      <c r="D47" s="270"/>
      <c r="E47" s="270" t="s">
        <v>157</v>
      </c>
      <c r="F47" s="201" t="s">
        <v>60</v>
      </c>
      <c r="G47" s="197" t="s">
        <v>158</v>
      </c>
      <c r="H47" s="201"/>
      <c r="I47" s="215"/>
      <c r="J47" s="236"/>
      <c r="K47" s="235"/>
      <c r="L47" s="239"/>
      <c r="M47" s="323" t="s">
        <v>172</v>
      </c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7"/>
      <c r="DE47" s="237"/>
      <c r="DF47" s="237"/>
      <c r="DG47" s="237"/>
      <c r="DH47" s="237"/>
      <c r="DI47" s="237"/>
      <c r="DJ47" s="237"/>
      <c r="DK47" s="237"/>
      <c r="DL47" s="237"/>
      <c r="DM47" s="237"/>
      <c r="DN47" s="237"/>
      <c r="DO47" s="237"/>
      <c r="DP47" s="237"/>
      <c r="DQ47" s="237"/>
      <c r="DR47" s="237"/>
      <c r="DS47" s="237"/>
      <c r="DT47" s="237"/>
      <c r="DU47" s="237"/>
      <c r="DV47" s="237"/>
      <c r="DW47" s="237"/>
      <c r="DX47" s="237"/>
      <c r="DY47" s="237"/>
      <c r="DZ47" s="237"/>
      <c r="EA47" s="237"/>
      <c r="EB47" s="237"/>
      <c r="EC47" s="237"/>
      <c r="ED47" s="237"/>
      <c r="EE47" s="237"/>
      <c r="EF47" s="237"/>
      <c r="EG47" s="237"/>
      <c r="EH47" s="237"/>
      <c r="EI47" s="237"/>
      <c r="EJ47" s="237"/>
      <c r="EK47" s="237"/>
      <c r="EL47" s="237"/>
      <c r="EM47" s="237"/>
      <c r="EN47" s="237"/>
      <c r="EO47" s="237"/>
      <c r="EP47" s="237"/>
      <c r="EQ47" s="237"/>
      <c r="ER47" s="237"/>
      <c r="ES47" s="237"/>
      <c r="ET47" s="237"/>
      <c r="EU47" s="237"/>
      <c r="EV47" s="237"/>
      <c r="EW47" s="237"/>
      <c r="EX47" s="237"/>
      <c r="EY47" s="237"/>
      <c r="EZ47" s="237"/>
      <c r="FA47" s="237"/>
      <c r="FB47" s="237"/>
    </row>
    <row r="48" spans="2:158" s="184" customFormat="1" ht="18" customHeight="1" thickBot="1">
      <c r="B48" s="194"/>
      <c r="C48" s="203"/>
      <c r="D48" s="224"/>
      <c r="E48" s="224"/>
      <c r="F48" s="224"/>
      <c r="G48" s="203"/>
      <c r="H48" s="224"/>
      <c r="I48" s="215"/>
      <c r="J48" s="202"/>
      <c r="K48" s="194"/>
      <c r="L48" s="182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  <c r="DM48" s="196"/>
      <c r="DN48" s="196"/>
      <c r="DO48" s="196"/>
      <c r="DP48" s="196"/>
      <c r="DQ48" s="196"/>
      <c r="DR48" s="196"/>
      <c r="DS48" s="196"/>
      <c r="DT48" s="196"/>
      <c r="DU48" s="196"/>
      <c r="DV48" s="196"/>
      <c r="DW48" s="196"/>
      <c r="DX48" s="196"/>
      <c r="DY48" s="196"/>
      <c r="DZ48" s="196"/>
      <c r="EA48" s="196"/>
      <c r="EB48" s="196"/>
      <c r="EC48" s="196"/>
      <c r="ED48" s="196"/>
      <c r="EE48" s="196"/>
      <c r="EF48" s="196"/>
      <c r="EG48" s="196"/>
      <c r="EH48" s="196"/>
      <c r="EI48" s="196"/>
      <c r="EJ48" s="196"/>
      <c r="EK48" s="196"/>
      <c r="EL48" s="196"/>
      <c r="EM48" s="196"/>
      <c r="EN48" s="196"/>
      <c r="EO48" s="196"/>
      <c r="EP48" s="196"/>
      <c r="EQ48" s="196"/>
      <c r="ER48" s="196"/>
      <c r="ES48" s="196"/>
      <c r="ET48" s="196"/>
      <c r="EU48" s="196"/>
      <c r="EV48" s="196"/>
      <c r="EW48" s="196"/>
      <c r="EX48" s="196"/>
      <c r="EY48" s="196"/>
      <c r="EZ48" s="196"/>
      <c r="FA48" s="196"/>
      <c r="FB48" s="196"/>
    </row>
    <row r="49" spans="2:158" ht="19.5" thickBot="1">
      <c r="B49" s="225"/>
      <c r="C49" s="226"/>
      <c r="D49" s="66"/>
      <c r="E49" s="66"/>
      <c r="F49" s="66"/>
      <c r="G49" s="226"/>
      <c r="H49" s="267" t="s">
        <v>75</v>
      </c>
      <c r="I49" s="303">
        <f>I44+I46</f>
        <v>0</v>
      </c>
      <c r="J49" s="124"/>
      <c r="K49" s="225"/>
      <c r="L49" s="182"/>
      <c r="M49" s="28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</row>
    <row r="50" spans="2:158" ht="13.5" customHeight="1">
      <c r="B50" s="229"/>
      <c r="C50" s="230"/>
      <c r="D50" s="231"/>
      <c r="E50" s="231"/>
      <c r="F50" s="231"/>
      <c r="G50" s="230"/>
      <c r="H50" s="232"/>
      <c r="I50" s="110"/>
      <c r="J50" s="233"/>
      <c r="K50" s="28"/>
      <c r="L50" s="182"/>
      <c r="M50" s="28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</row>
    <row r="51" spans="2:158" ht="13.5">
      <c r="B51" s="28"/>
      <c r="C51" s="63"/>
      <c r="D51" s="234"/>
      <c r="E51" s="234"/>
      <c r="F51" s="234"/>
      <c r="G51" s="63"/>
      <c r="H51" s="27"/>
      <c r="I51" s="28"/>
      <c r="J51" s="28"/>
      <c r="K51" s="28"/>
      <c r="L51" s="182"/>
      <c r="M51" s="28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</row>
    <row r="52" spans="2:158" ht="24.75" customHeight="1">
      <c r="B52" s="97" t="s">
        <v>12</v>
      </c>
      <c r="C52" s="97" t="s">
        <v>20</v>
      </c>
      <c r="D52" s="56"/>
      <c r="E52" s="56"/>
      <c r="F52" s="56"/>
      <c r="G52" s="26"/>
      <c r="H52" s="57"/>
      <c r="I52" s="28"/>
      <c r="J52" s="28"/>
      <c r="K52" s="28"/>
      <c r="L52" s="182"/>
      <c r="M52" s="28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</row>
    <row r="53" spans="2:158" ht="12.75" customHeight="1">
      <c r="B53" s="240"/>
      <c r="C53" s="117"/>
      <c r="D53" s="241"/>
      <c r="E53" s="241"/>
      <c r="F53" s="241"/>
      <c r="G53" s="117"/>
      <c r="H53" s="241"/>
      <c r="I53" s="117"/>
      <c r="J53" s="118"/>
      <c r="K53" s="63"/>
      <c r="L53" s="182"/>
      <c r="M53" s="28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</row>
    <row r="54" spans="2:158" ht="12.75" customHeight="1">
      <c r="B54" s="225"/>
      <c r="C54" s="205" t="s">
        <v>106</v>
      </c>
      <c r="D54" s="234"/>
      <c r="E54" s="234"/>
      <c r="F54" s="210">
        <v>500</v>
      </c>
      <c r="G54" s="247">
        <f>'活動計画書I'!M12</f>
        <v>0</v>
      </c>
      <c r="H54" s="234"/>
      <c r="I54" s="293">
        <f>F54*G54</f>
        <v>0</v>
      </c>
      <c r="J54" s="124"/>
      <c r="K54" s="63"/>
      <c r="L54" s="182"/>
      <c r="M54" s="28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</row>
    <row r="55" spans="2:158" ht="12.75" customHeight="1">
      <c r="B55" s="225"/>
      <c r="C55" s="126"/>
      <c r="D55" s="234"/>
      <c r="E55" s="234"/>
      <c r="F55" s="201" t="s">
        <v>14</v>
      </c>
      <c r="G55" s="274" t="s">
        <v>108</v>
      </c>
      <c r="H55" s="234"/>
      <c r="I55" s="294"/>
      <c r="J55" s="124"/>
      <c r="K55" s="63"/>
      <c r="L55" s="244"/>
      <c r="M55" s="28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</row>
    <row r="56" spans="2:158" ht="12.75" customHeight="1">
      <c r="B56" s="225"/>
      <c r="C56" s="63"/>
      <c r="D56" s="234"/>
      <c r="E56" s="234"/>
      <c r="F56" s="234"/>
      <c r="G56" s="63"/>
      <c r="H56" s="234"/>
      <c r="I56" s="300"/>
      <c r="J56" s="124"/>
      <c r="K56" s="63"/>
      <c r="L56" s="182"/>
      <c r="M56" s="28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</row>
    <row r="57" spans="2:158" ht="15">
      <c r="B57" s="225"/>
      <c r="C57" s="205" t="s">
        <v>118</v>
      </c>
      <c r="D57" s="125"/>
      <c r="E57" s="125"/>
      <c r="F57" s="125"/>
      <c r="G57" s="125" t="s">
        <v>21</v>
      </c>
      <c r="H57" s="197"/>
      <c r="I57" s="315">
        <v>0</v>
      </c>
      <c r="J57" s="124"/>
      <c r="K57" s="63"/>
      <c r="L57" s="216"/>
      <c r="M57" s="242"/>
      <c r="N57" s="29"/>
      <c r="O57" s="29"/>
      <c r="P57" s="243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</row>
    <row r="58" spans="2:158" ht="15" customHeight="1">
      <c r="B58" s="225"/>
      <c r="C58" s="126" t="s">
        <v>160</v>
      </c>
      <c r="D58" s="125"/>
      <c r="E58" s="125"/>
      <c r="F58" s="125"/>
      <c r="G58" s="125"/>
      <c r="H58" s="197"/>
      <c r="I58" s="294"/>
      <c r="J58" s="124"/>
      <c r="K58" s="63"/>
      <c r="L58" s="244">
        <f>L46+1</f>
        <v>12</v>
      </c>
      <c r="M58" s="245" t="s">
        <v>138</v>
      </c>
      <c r="N58" s="29"/>
      <c r="O58" s="29"/>
      <c r="P58" s="243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</row>
    <row r="59" spans="2:158" ht="15" customHeight="1">
      <c r="B59" s="225"/>
      <c r="C59" s="126" t="s">
        <v>11</v>
      </c>
      <c r="D59" s="201"/>
      <c r="E59" s="201"/>
      <c r="F59" s="201"/>
      <c r="G59" s="126"/>
      <c r="H59" s="201" t="s">
        <v>11</v>
      </c>
      <c r="I59" s="316"/>
      <c r="J59" s="124"/>
      <c r="K59" s="63"/>
      <c r="L59" s="182"/>
      <c r="M59" s="204" t="s">
        <v>119</v>
      </c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</row>
    <row r="60" spans="2:158" ht="15">
      <c r="B60" s="225"/>
      <c r="C60" s="205" t="s">
        <v>22</v>
      </c>
      <c r="D60" s="246"/>
      <c r="E60" s="246"/>
      <c r="F60" s="246">
        <v>400</v>
      </c>
      <c r="G60" s="247">
        <f>'活動計画書I'!J28</f>
        <v>0</v>
      </c>
      <c r="H60" s="65" t="s">
        <v>11</v>
      </c>
      <c r="I60" s="317">
        <f>F60*G60</f>
        <v>0</v>
      </c>
      <c r="J60" s="124"/>
      <c r="K60" s="63"/>
      <c r="L60" s="182"/>
      <c r="M60" s="18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</row>
    <row r="61" spans="2:158" ht="15">
      <c r="B61" s="225"/>
      <c r="C61" s="205" t="s">
        <v>51</v>
      </c>
      <c r="D61" s="248"/>
      <c r="E61" s="248"/>
      <c r="F61" s="201" t="s">
        <v>62</v>
      </c>
      <c r="G61" s="201" t="s">
        <v>63</v>
      </c>
      <c r="H61" s="249" t="s">
        <v>23</v>
      </c>
      <c r="I61" s="316" t="s">
        <v>13</v>
      </c>
      <c r="J61" s="124"/>
      <c r="K61" s="63"/>
      <c r="L61" s="182"/>
      <c r="M61" s="28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</row>
    <row r="62" spans="2:158" ht="18" customHeight="1" thickBot="1">
      <c r="B62" s="225"/>
      <c r="C62" s="226"/>
      <c r="D62" s="66"/>
      <c r="E62" s="66"/>
      <c r="F62" s="201"/>
      <c r="G62" s="201"/>
      <c r="H62" s="227"/>
      <c r="I62" s="318"/>
      <c r="J62" s="124"/>
      <c r="K62" s="63"/>
      <c r="L62" s="182"/>
      <c r="M62" s="28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</row>
    <row r="63" spans="2:158" ht="19.5" thickBot="1">
      <c r="B63" s="225"/>
      <c r="C63" s="226"/>
      <c r="D63" s="66"/>
      <c r="E63" s="66"/>
      <c r="F63" s="66"/>
      <c r="G63" s="226"/>
      <c r="H63" s="267" t="s">
        <v>74</v>
      </c>
      <c r="I63" s="303">
        <f>SUM(I54:I60)</f>
        <v>0</v>
      </c>
      <c r="J63" s="124"/>
      <c r="K63" s="28"/>
      <c r="L63" s="182"/>
      <c r="M63" s="28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</row>
    <row r="64" spans="2:158" ht="13.5" customHeight="1">
      <c r="B64" s="229"/>
      <c r="C64" s="230"/>
      <c r="D64" s="231"/>
      <c r="E64" s="231"/>
      <c r="F64" s="231"/>
      <c r="G64" s="230"/>
      <c r="H64" s="232"/>
      <c r="I64" s="110"/>
      <c r="J64" s="233"/>
      <c r="K64" s="28"/>
      <c r="L64" s="182"/>
      <c r="M64" s="28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</row>
    <row r="65" spans="2:158" ht="13.5">
      <c r="B65" s="28"/>
      <c r="C65" s="63"/>
      <c r="D65" s="234"/>
      <c r="E65" s="234"/>
      <c r="F65" s="234"/>
      <c r="G65" s="63"/>
      <c r="H65" s="27"/>
      <c r="I65" s="28"/>
      <c r="J65" s="28"/>
      <c r="K65" s="28"/>
      <c r="L65" s="182"/>
      <c r="M65" s="28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</row>
    <row r="66" spans="2:158" ht="24.75" customHeight="1">
      <c r="B66" s="97" t="s">
        <v>12</v>
      </c>
      <c r="C66" s="97" t="s">
        <v>52</v>
      </c>
      <c r="D66" s="62"/>
      <c r="E66" s="62"/>
      <c r="F66" s="62"/>
      <c r="G66" s="61"/>
      <c r="H66" s="27"/>
      <c r="I66" s="63"/>
      <c r="J66" s="28"/>
      <c r="K66" s="28"/>
      <c r="L66" s="182"/>
      <c r="M66" s="28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</row>
    <row r="67" spans="2:158" ht="13.5" customHeight="1">
      <c r="B67" s="112"/>
      <c r="C67" s="113"/>
      <c r="D67" s="114"/>
      <c r="E67" s="114"/>
      <c r="F67" s="114"/>
      <c r="G67" s="115"/>
      <c r="H67" s="116"/>
      <c r="I67" s="117"/>
      <c r="J67" s="118"/>
      <c r="K67" s="28"/>
      <c r="L67" s="182"/>
      <c r="M67" s="28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</row>
    <row r="68" spans="2:158" ht="13.5" customHeight="1">
      <c r="B68" s="120"/>
      <c r="C68" s="197" t="s">
        <v>45</v>
      </c>
      <c r="D68" s="125"/>
      <c r="E68" s="125"/>
      <c r="F68" s="121"/>
      <c r="G68" s="122"/>
      <c r="H68" s="123"/>
      <c r="I68" s="319">
        <v>0</v>
      </c>
      <c r="J68" s="124"/>
      <c r="K68" s="28"/>
      <c r="L68" s="182"/>
      <c r="M68" s="28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</row>
    <row r="69" spans="2:158" ht="13.5" customHeight="1">
      <c r="B69" s="120"/>
      <c r="C69" s="126" t="s">
        <v>161</v>
      </c>
      <c r="D69" s="121"/>
      <c r="E69" s="121"/>
      <c r="F69" s="121"/>
      <c r="G69" s="122"/>
      <c r="H69" s="123"/>
      <c r="I69" s="300"/>
      <c r="J69" s="124"/>
      <c r="K69" s="28"/>
      <c r="L69" s="183">
        <f>L58+1</f>
        <v>13</v>
      </c>
      <c r="M69" s="269" t="s">
        <v>115</v>
      </c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</row>
    <row r="70" spans="2:158" ht="18" customHeight="1" thickBot="1">
      <c r="B70" s="120"/>
      <c r="C70" s="126"/>
      <c r="D70" s="121"/>
      <c r="E70" s="121"/>
      <c r="F70" s="121"/>
      <c r="G70" s="122"/>
      <c r="H70" s="123"/>
      <c r="I70" s="300"/>
      <c r="J70" s="124"/>
      <c r="K70" s="28"/>
      <c r="L70" s="182"/>
      <c r="M70" s="30" t="s">
        <v>177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</row>
    <row r="71" spans="2:158" ht="19.5" customHeight="1" thickBot="1">
      <c r="B71" s="225"/>
      <c r="D71" s="234"/>
      <c r="E71" s="234"/>
      <c r="F71" s="234"/>
      <c r="G71" s="63"/>
      <c r="H71" s="267" t="s">
        <v>73</v>
      </c>
      <c r="I71" s="303">
        <f>I68</f>
        <v>0</v>
      </c>
      <c r="J71" s="124"/>
      <c r="K71" s="28"/>
      <c r="L71" s="184"/>
      <c r="M71" s="204" t="s">
        <v>80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</row>
    <row r="72" spans="2:158" ht="13.5" customHeight="1">
      <c r="B72" s="229"/>
      <c r="C72" s="110"/>
      <c r="D72" s="250"/>
      <c r="E72" s="250"/>
      <c r="F72" s="250"/>
      <c r="G72" s="110"/>
      <c r="H72" s="251"/>
      <c r="I72" s="285"/>
      <c r="J72" s="233"/>
      <c r="K72" s="28"/>
      <c r="L72" s="182"/>
      <c r="M72" s="28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</row>
    <row r="73" spans="2:158" ht="18" customHeight="1" thickBot="1">
      <c r="B73" s="28"/>
      <c r="D73" s="57"/>
      <c r="E73" s="57"/>
      <c r="F73" s="57"/>
      <c r="G73" s="28"/>
      <c r="H73" s="27"/>
      <c r="I73" s="286"/>
      <c r="J73" s="28"/>
      <c r="K73" s="63"/>
      <c r="L73" s="182"/>
      <c r="M73" s="28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</row>
    <row r="74" spans="2:158" ht="24.75" customHeight="1" thickBot="1">
      <c r="B74" s="28"/>
      <c r="C74" s="252" t="s">
        <v>64</v>
      </c>
      <c r="D74" s="57"/>
      <c r="E74" s="57"/>
      <c r="F74" s="57"/>
      <c r="G74" s="350" t="s">
        <v>72</v>
      </c>
      <c r="H74" s="351"/>
      <c r="I74" s="303" t="e">
        <f>ROUNDDOWN(((I38+I49)-(I63+I71))/((G18-G54)*0.95),-2)</f>
        <v>#DIV/0!</v>
      </c>
      <c r="J74" s="64"/>
      <c r="K74" s="28"/>
      <c r="L74" s="182"/>
      <c r="M74" s="28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</row>
    <row r="75" spans="2:158" ht="25.5" customHeight="1" thickBot="1">
      <c r="B75" s="28"/>
      <c r="C75" s="28"/>
      <c r="D75" s="57"/>
      <c r="E75" s="57"/>
      <c r="F75" s="57"/>
      <c r="G75" s="350" t="s">
        <v>179</v>
      </c>
      <c r="H75" s="351"/>
      <c r="I75" s="303" t="e">
        <f>I74*1.05</f>
        <v>#DIV/0!</v>
      </c>
      <c r="J75" s="63"/>
      <c r="K75" s="28"/>
      <c r="L75" s="183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</row>
    <row r="76" spans="2:158" ht="18.75">
      <c r="B76" s="28"/>
      <c r="C76" s="28"/>
      <c r="D76" s="57"/>
      <c r="E76" s="57"/>
      <c r="F76" s="57"/>
      <c r="G76" s="253"/>
      <c r="H76" s="63"/>
      <c r="I76" s="320"/>
      <c r="J76" s="63"/>
      <c r="K76" s="28"/>
      <c r="L76" s="183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</row>
    <row r="77" spans="2:158" ht="15" customHeight="1">
      <c r="B77" s="28"/>
      <c r="C77" s="28"/>
      <c r="D77" s="57"/>
      <c r="E77" s="57"/>
      <c r="F77" s="57"/>
      <c r="G77" s="28"/>
      <c r="H77" s="185" t="s">
        <v>126</v>
      </c>
      <c r="I77" s="315">
        <v>0</v>
      </c>
      <c r="J77" s="28" t="s">
        <v>181</v>
      </c>
      <c r="K77" s="28"/>
      <c r="L77" s="183">
        <f>L69+1</f>
        <v>14</v>
      </c>
      <c r="M77" s="111" t="s">
        <v>183</v>
      </c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</row>
    <row r="78" spans="2:158" ht="15" customHeight="1">
      <c r="B78" s="28"/>
      <c r="C78" s="28"/>
      <c r="D78" s="57"/>
      <c r="E78" s="57"/>
      <c r="F78" s="57"/>
      <c r="G78" s="28"/>
      <c r="H78" s="185" t="s">
        <v>180</v>
      </c>
      <c r="I78" s="339">
        <f>I77*1.05</f>
        <v>0</v>
      </c>
      <c r="J78" s="28"/>
      <c r="K78" s="28"/>
      <c r="L78" s="182"/>
      <c r="M78" s="28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</row>
    <row r="79" spans="2:158" ht="15" customHeight="1" thickBot="1">
      <c r="B79" s="28"/>
      <c r="C79" s="28"/>
      <c r="D79" s="57"/>
      <c r="E79" s="57"/>
      <c r="F79" s="57"/>
      <c r="G79" s="28"/>
      <c r="H79" s="254"/>
      <c r="I79" s="255"/>
      <c r="J79" s="28"/>
      <c r="K79" s="28"/>
      <c r="L79" s="183"/>
      <c r="M79" s="204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</row>
    <row r="80" spans="2:158" ht="15" customHeight="1" thickBot="1">
      <c r="B80" s="28"/>
      <c r="C80" s="28"/>
      <c r="D80" s="57"/>
      <c r="E80" s="57"/>
      <c r="F80" s="57"/>
      <c r="G80" s="28"/>
      <c r="H80" s="186" t="s">
        <v>71</v>
      </c>
      <c r="I80" s="321" t="e">
        <f>(I74-I77)*G18</f>
        <v>#DIV/0!</v>
      </c>
      <c r="J80" s="64"/>
      <c r="K80" s="28"/>
      <c r="L80" s="182"/>
      <c r="M80" s="28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</row>
    <row r="81" spans="2:158" ht="15" customHeight="1">
      <c r="B81" s="28"/>
      <c r="C81" s="28"/>
      <c r="D81" s="57"/>
      <c r="E81" s="57"/>
      <c r="F81" s="57"/>
      <c r="G81" s="28"/>
      <c r="H81" s="256"/>
      <c r="I81" s="255" t="s">
        <v>69</v>
      </c>
      <c r="J81" s="28"/>
      <c r="K81" s="28"/>
      <c r="L81" s="183">
        <f>L77+1</f>
        <v>15</v>
      </c>
      <c r="M81" s="257" t="s">
        <v>53</v>
      </c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</row>
    <row r="82" spans="2:158" ht="15" customHeight="1">
      <c r="B82" s="28"/>
      <c r="C82" s="28"/>
      <c r="D82" s="57"/>
      <c r="E82" s="57"/>
      <c r="F82" s="57"/>
      <c r="G82" s="28"/>
      <c r="H82" s="186" t="s">
        <v>70</v>
      </c>
      <c r="I82" s="322"/>
      <c r="J82" s="28"/>
      <c r="K82" s="29"/>
      <c r="L82" s="182"/>
      <c r="M82" s="28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</row>
    <row r="83" spans="2:158" ht="15" customHeight="1">
      <c r="B83" s="28"/>
      <c r="C83" s="28"/>
      <c r="D83" s="57"/>
      <c r="E83" s="57"/>
      <c r="F83" s="57"/>
      <c r="G83" s="28"/>
      <c r="H83" s="27"/>
      <c r="I83" s="258" t="s">
        <v>162</v>
      </c>
      <c r="J83" s="28"/>
      <c r="K83" s="29"/>
      <c r="L83" s="183">
        <f>L81+1</f>
        <v>16</v>
      </c>
      <c r="M83" s="78" t="s">
        <v>173</v>
      </c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</row>
    <row r="84" spans="2:158" ht="13.5">
      <c r="B84" s="29"/>
      <c r="C84" s="29"/>
      <c r="D84" s="259"/>
      <c r="E84" s="259"/>
      <c r="F84" s="259"/>
      <c r="G84" s="29"/>
      <c r="H84" s="260"/>
      <c r="I84" s="29"/>
      <c r="J84" s="29"/>
      <c r="K84" s="29"/>
      <c r="L84" s="182"/>
      <c r="M84" s="30" t="s">
        <v>176</v>
      </c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</row>
    <row r="85" spans="2:158" ht="13.5">
      <c r="B85" s="29"/>
      <c r="C85" s="29"/>
      <c r="D85" s="259"/>
      <c r="E85" s="259"/>
      <c r="F85" s="259"/>
      <c r="G85" s="29"/>
      <c r="H85" s="260"/>
      <c r="I85" s="29"/>
      <c r="J85" s="29"/>
      <c r="K85" s="29"/>
      <c r="L85" s="261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</row>
    <row r="86" spans="2:158" ht="13.5">
      <c r="B86" s="29"/>
      <c r="C86" s="29"/>
      <c r="D86" s="259"/>
      <c r="E86" s="259"/>
      <c r="F86" s="259"/>
      <c r="G86" s="29"/>
      <c r="H86" s="260"/>
      <c r="I86" s="29"/>
      <c r="J86" s="29"/>
      <c r="K86" s="29"/>
      <c r="L86" s="261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</row>
    <row r="87" spans="2:158" ht="13.5">
      <c r="B87" s="29"/>
      <c r="C87" s="29"/>
      <c r="D87" s="259"/>
      <c r="E87" s="259"/>
      <c r="F87" s="259"/>
      <c r="G87" s="29"/>
      <c r="H87" s="260"/>
      <c r="I87" s="29"/>
      <c r="J87" s="29"/>
      <c r="K87" s="29"/>
      <c r="L87" s="261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</row>
    <row r="88" spans="2:158" ht="13.5">
      <c r="B88" s="29"/>
      <c r="C88" s="29"/>
      <c r="D88" s="259"/>
      <c r="E88" s="259"/>
      <c r="F88" s="259"/>
      <c r="G88" s="29"/>
      <c r="H88" s="260"/>
      <c r="I88" s="29"/>
      <c r="J88" s="29"/>
      <c r="K88" s="29"/>
      <c r="L88" s="261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</row>
    <row r="89" spans="2:158" ht="13.5">
      <c r="B89" s="29"/>
      <c r="C89" s="29"/>
      <c r="D89" s="259"/>
      <c r="E89" s="259"/>
      <c r="F89" s="259"/>
      <c r="G89" s="29"/>
      <c r="H89" s="260"/>
      <c r="I89" s="29"/>
      <c r="J89" s="29"/>
      <c r="K89" s="29"/>
      <c r="L89" s="261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</row>
    <row r="90" spans="2:158" ht="13.5">
      <c r="B90" s="29"/>
      <c r="C90" s="29"/>
      <c r="D90" s="259"/>
      <c r="E90" s="259"/>
      <c r="F90" s="259"/>
      <c r="G90" s="29"/>
      <c r="H90" s="260"/>
      <c r="I90" s="29"/>
      <c r="J90" s="29"/>
      <c r="K90" s="29"/>
      <c r="L90" s="261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</row>
    <row r="91" spans="2:158" ht="13.5">
      <c r="B91" s="29"/>
      <c r="C91" s="29"/>
      <c r="D91" s="259"/>
      <c r="E91" s="259"/>
      <c r="F91" s="259"/>
      <c r="G91" s="29"/>
      <c r="H91" s="260"/>
      <c r="I91" s="29"/>
      <c r="J91" s="29"/>
      <c r="K91" s="29"/>
      <c r="L91" s="261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</row>
    <row r="92" spans="2:158" ht="13.5">
      <c r="B92" s="29"/>
      <c r="C92" s="29"/>
      <c r="D92" s="259"/>
      <c r="E92" s="259"/>
      <c r="F92" s="259"/>
      <c r="G92" s="29"/>
      <c r="H92" s="260"/>
      <c r="I92" s="29"/>
      <c r="J92" s="29"/>
      <c r="K92" s="29"/>
      <c r="L92" s="261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</row>
    <row r="93" spans="2:158" ht="13.5">
      <c r="B93" s="29"/>
      <c r="C93" s="29"/>
      <c r="D93" s="259"/>
      <c r="E93" s="259"/>
      <c r="F93" s="259"/>
      <c r="G93" s="29"/>
      <c r="H93" s="260"/>
      <c r="I93" s="29"/>
      <c r="J93" s="29"/>
      <c r="K93" s="29"/>
      <c r="L93" s="261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</row>
    <row r="94" spans="2:158" ht="13.5">
      <c r="B94" s="29"/>
      <c r="C94" s="29"/>
      <c r="D94" s="259"/>
      <c r="E94" s="259"/>
      <c r="F94" s="259"/>
      <c r="G94" s="29"/>
      <c r="H94" s="260"/>
      <c r="I94" s="29"/>
      <c r="J94" s="29"/>
      <c r="K94" s="29"/>
      <c r="L94" s="261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</row>
    <row r="95" spans="2:158" ht="13.5">
      <c r="B95" s="29"/>
      <c r="C95" s="29"/>
      <c r="D95" s="262"/>
      <c r="E95" s="262"/>
      <c r="F95" s="262"/>
      <c r="G95" s="243"/>
      <c r="H95" s="243"/>
      <c r="I95" s="29"/>
      <c r="J95" s="29"/>
      <c r="K95" s="29"/>
      <c r="L95" s="261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</row>
    <row r="96" spans="2:158" ht="13.5">
      <c r="B96" s="29"/>
      <c r="C96" s="29"/>
      <c r="D96" s="262"/>
      <c r="E96" s="262"/>
      <c r="F96" s="262"/>
      <c r="G96" s="243"/>
      <c r="H96" s="243"/>
      <c r="I96" s="29"/>
      <c r="J96" s="29"/>
      <c r="K96" s="29"/>
      <c r="L96" s="261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</row>
    <row r="97" spans="2:158" ht="13.5">
      <c r="B97" s="29"/>
      <c r="C97" s="29"/>
      <c r="D97" s="262"/>
      <c r="E97" s="262"/>
      <c r="F97" s="262"/>
      <c r="G97" s="243"/>
      <c r="H97" s="243"/>
      <c r="I97" s="29"/>
      <c r="J97" s="29"/>
      <c r="K97" s="29"/>
      <c r="L97" s="261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</row>
    <row r="98" spans="2:158" ht="13.5">
      <c r="B98" s="29"/>
      <c r="C98" s="29"/>
      <c r="D98" s="262"/>
      <c r="E98" s="262"/>
      <c r="F98" s="262"/>
      <c r="G98" s="243"/>
      <c r="H98" s="243"/>
      <c r="I98" s="29"/>
      <c r="J98" s="29"/>
      <c r="K98" s="29"/>
      <c r="L98" s="261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</row>
    <row r="99" spans="2:158" ht="13.5">
      <c r="B99" s="29"/>
      <c r="C99" s="29"/>
      <c r="D99" s="262"/>
      <c r="E99" s="262"/>
      <c r="F99" s="262"/>
      <c r="G99" s="243"/>
      <c r="H99" s="243"/>
      <c r="I99" s="29"/>
      <c r="J99" s="29"/>
      <c r="K99" s="29"/>
      <c r="L99" s="261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</row>
    <row r="100" spans="2:158" ht="13.5">
      <c r="B100" s="29"/>
      <c r="C100" s="29"/>
      <c r="D100" s="262"/>
      <c r="E100" s="262"/>
      <c r="F100" s="262"/>
      <c r="G100" s="243"/>
      <c r="H100" s="243"/>
      <c r="I100" s="29"/>
      <c r="J100" s="29"/>
      <c r="K100" s="29"/>
      <c r="L100" s="261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</row>
    <row r="101" spans="2:158" ht="13.5">
      <c r="B101" s="29"/>
      <c r="C101" s="29"/>
      <c r="D101" s="263"/>
      <c r="E101" s="263"/>
      <c r="F101" s="263"/>
      <c r="G101" s="264"/>
      <c r="H101" s="243"/>
      <c r="I101" s="29"/>
      <c r="J101" s="29"/>
      <c r="K101" s="29"/>
      <c r="L101" s="261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</row>
    <row r="102" spans="2:158" ht="13.5">
      <c r="B102" s="29"/>
      <c r="C102" s="29"/>
      <c r="D102" s="263"/>
      <c r="E102" s="263"/>
      <c r="F102" s="263"/>
      <c r="G102" s="264"/>
      <c r="H102" s="243"/>
      <c r="I102" s="29"/>
      <c r="J102" s="29"/>
      <c r="K102" s="29"/>
      <c r="L102" s="261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</row>
    <row r="103" spans="2:158" ht="13.5">
      <c r="B103" s="29"/>
      <c r="C103" s="29"/>
      <c r="D103" s="262"/>
      <c r="E103" s="262"/>
      <c r="F103" s="262"/>
      <c r="G103" s="243"/>
      <c r="H103" s="243"/>
      <c r="I103" s="29"/>
      <c r="J103" s="29"/>
      <c r="K103" s="29"/>
      <c r="L103" s="261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</row>
    <row r="104" spans="2:158" ht="13.5">
      <c r="B104" s="29"/>
      <c r="C104" s="29"/>
      <c r="D104" s="262"/>
      <c r="E104" s="262"/>
      <c r="F104" s="262"/>
      <c r="G104" s="243"/>
      <c r="H104" s="243"/>
      <c r="I104" s="29"/>
      <c r="J104" s="29"/>
      <c r="K104" s="29"/>
      <c r="L104" s="261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</row>
    <row r="105" spans="2:158" ht="13.5">
      <c r="B105" s="29"/>
      <c r="C105" s="29"/>
      <c r="D105" s="263"/>
      <c r="E105" s="263"/>
      <c r="F105" s="263"/>
      <c r="G105" s="264"/>
      <c r="H105" s="243"/>
      <c r="I105" s="29"/>
      <c r="J105" s="29"/>
      <c r="K105" s="29"/>
      <c r="L105" s="261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</row>
    <row r="106" spans="2:158" ht="13.5">
      <c r="B106" s="29"/>
      <c r="C106" s="29"/>
      <c r="D106" s="262"/>
      <c r="E106" s="262"/>
      <c r="F106" s="262"/>
      <c r="G106" s="243"/>
      <c r="H106" s="243"/>
      <c r="I106" s="29"/>
      <c r="J106" s="29"/>
      <c r="K106" s="29"/>
      <c r="L106" s="261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</row>
    <row r="107" spans="2:158" ht="13.5">
      <c r="B107" s="29"/>
      <c r="C107" s="29"/>
      <c r="D107" s="263"/>
      <c r="E107" s="263"/>
      <c r="F107" s="263"/>
      <c r="G107" s="264"/>
      <c r="H107" s="243"/>
      <c r="I107" s="29"/>
      <c r="J107" s="29"/>
      <c r="K107" s="29"/>
      <c r="L107" s="261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</row>
    <row r="108" spans="2:158" ht="13.5">
      <c r="B108" s="29"/>
      <c r="C108" s="29"/>
      <c r="D108" s="263"/>
      <c r="E108" s="263"/>
      <c r="F108" s="263"/>
      <c r="G108" s="264"/>
      <c r="H108" s="243"/>
      <c r="I108" s="29"/>
      <c r="J108" s="29"/>
      <c r="K108" s="29"/>
      <c r="L108" s="261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</row>
    <row r="109" spans="2:158" ht="13.5">
      <c r="B109" s="29"/>
      <c r="C109" s="29"/>
      <c r="D109" s="262"/>
      <c r="E109" s="262"/>
      <c r="F109" s="262"/>
      <c r="G109" s="243"/>
      <c r="H109" s="243"/>
      <c r="I109" s="29"/>
      <c r="J109" s="29"/>
      <c r="K109" s="29"/>
      <c r="L109" s="261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</row>
    <row r="110" spans="2:158" ht="13.5">
      <c r="B110" s="29"/>
      <c r="C110" s="29"/>
      <c r="D110" s="262"/>
      <c r="E110" s="262"/>
      <c r="F110" s="262"/>
      <c r="G110" s="243"/>
      <c r="H110" s="243"/>
      <c r="I110" s="29"/>
      <c r="J110" s="29"/>
      <c r="K110" s="29"/>
      <c r="L110" s="261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</row>
    <row r="111" spans="2:158" ht="13.5">
      <c r="B111" s="29"/>
      <c r="C111" s="29"/>
      <c r="D111" s="262"/>
      <c r="E111" s="262"/>
      <c r="F111" s="262"/>
      <c r="G111" s="243"/>
      <c r="H111" s="243"/>
      <c r="I111" s="29"/>
      <c r="J111" s="29"/>
      <c r="K111" s="29"/>
      <c r="L111" s="261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</row>
    <row r="112" spans="2:158" ht="13.5">
      <c r="B112" s="29"/>
      <c r="C112" s="29"/>
      <c r="D112" s="262"/>
      <c r="E112" s="262"/>
      <c r="F112" s="262"/>
      <c r="G112" s="243"/>
      <c r="H112" s="243"/>
      <c r="I112" s="29"/>
      <c r="J112" s="29"/>
      <c r="K112" s="29"/>
      <c r="L112" s="261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</row>
    <row r="113" spans="2:158" ht="13.5">
      <c r="B113" s="29"/>
      <c r="C113" s="29"/>
      <c r="D113" s="262"/>
      <c r="E113" s="262"/>
      <c r="F113" s="262"/>
      <c r="G113" s="243"/>
      <c r="H113" s="243"/>
      <c r="I113" s="29"/>
      <c r="J113" s="29"/>
      <c r="K113" s="29"/>
      <c r="L113" s="261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</row>
    <row r="114" spans="2:158" ht="13.5">
      <c r="B114" s="29"/>
      <c r="C114" s="29"/>
      <c r="D114" s="262"/>
      <c r="E114" s="262"/>
      <c r="F114" s="262"/>
      <c r="G114" s="243"/>
      <c r="H114" s="243"/>
      <c r="I114" s="29"/>
      <c r="J114" s="29"/>
      <c r="K114" s="29"/>
      <c r="L114" s="261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</row>
    <row r="115" spans="2:158" ht="13.5">
      <c r="B115" s="29"/>
      <c r="C115" s="29"/>
      <c r="D115" s="262"/>
      <c r="E115" s="262"/>
      <c r="F115" s="262"/>
      <c r="G115" s="243"/>
      <c r="H115" s="243"/>
      <c r="I115" s="29"/>
      <c r="J115" s="29"/>
      <c r="K115" s="29"/>
      <c r="L115" s="261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</row>
    <row r="116" spans="2:158" ht="13.5">
      <c r="B116" s="29"/>
      <c r="C116" s="29"/>
      <c r="D116" s="262"/>
      <c r="E116" s="262"/>
      <c r="F116" s="262"/>
      <c r="G116" s="243"/>
      <c r="H116" s="243"/>
      <c r="I116" s="29"/>
      <c r="J116" s="29"/>
      <c r="K116" s="29"/>
      <c r="L116" s="261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</row>
    <row r="117" spans="2:158" ht="13.5">
      <c r="B117" s="29"/>
      <c r="C117" s="29"/>
      <c r="D117" s="263"/>
      <c r="E117" s="263"/>
      <c r="F117" s="263"/>
      <c r="G117" s="264"/>
      <c r="H117" s="243"/>
      <c r="I117" s="29"/>
      <c r="J117" s="29"/>
      <c r="K117" s="29"/>
      <c r="L117" s="261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</row>
    <row r="118" spans="2:158" ht="13.5">
      <c r="B118" s="29"/>
      <c r="C118" s="29"/>
      <c r="D118" s="262"/>
      <c r="E118" s="262"/>
      <c r="F118" s="262"/>
      <c r="G118" s="243"/>
      <c r="H118" s="260"/>
      <c r="I118" s="29"/>
      <c r="J118" s="29"/>
      <c r="K118" s="29"/>
      <c r="L118" s="261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</row>
    <row r="119" spans="2:158" ht="13.5">
      <c r="B119" s="29"/>
      <c r="C119" s="29"/>
      <c r="D119" s="259"/>
      <c r="E119" s="259"/>
      <c r="F119" s="259"/>
      <c r="G119" s="29"/>
      <c r="H119" s="260"/>
      <c r="I119" s="29"/>
      <c r="J119" s="29"/>
      <c r="K119" s="29"/>
      <c r="L119" s="261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</row>
    <row r="120" spans="2:158" ht="13.5">
      <c r="B120" s="29"/>
      <c r="C120" s="29"/>
      <c r="D120" s="259"/>
      <c r="E120" s="259"/>
      <c r="F120" s="259"/>
      <c r="G120" s="29"/>
      <c r="H120" s="260"/>
      <c r="I120" s="29"/>
      <c r="J120" s="29"/>
      <c r="K120" s="29"/>
      <c r="L120" s="261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</row>
    <row r="121" spans="2:158" ht="13.5">
      <c r="B121" s="29"/>
      <c r="C121" s="29"/>
      <c r="D121" s="259"/>
      <c r="E121" s="259"/>
      <c r="F121" s="259"/>
      <c r="G121" s="29"/>
      <c r="H121" s="260"/>
      <c r="I121" s="29"/>
      <c r="J121" s="29"/>
      <c r="K121" s="29"/>
      <c r="L121" s="261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</row>
    <row r="122" spans="2:158" ht="13.5">
      <c r="B122" s="29"/>
      <c r="C122" s="29"/>
      <c r="D122" s="259"/>
      <c r="E122" s="259"/>
      <c r="F122" s="259"/>
      <c r="G122" s="29"/>
      <c r="H122" s="260"/>
      <c r="I122" s="29"/>
      <c r="J122" s="29"/>
      <c r="K122" s="29"/>
      <c r="L122" s="261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</row>
    <row r="123" spans="2:158" ht="13.5">
      <c r="B123" s="29"/>
      <c r="C123" s="29"/>
      <c r="D123" s="259"/>
      <c r="E123" s="259"/>
      <c r="F123" s="259"/>
      <c r="G123" s="29"/>
      <c r="H123" s="260"/>
      <c r="I123" s="29"/>
      <c r="J123" s="29"/>
      <c r="K123" s="29"/>
      <c r="L123" s="261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</row>
    <row r="124" spans="2:158" ht="13.5">
      <c r="B124" s="29"/>
      <c r="C124" s="29"/>
      <c r="D124" s="259"/>
      <c r="E124" s="259"/>
      <c r="F124" s="259"/>
      <c r="G124" s="29"/>
      <c r="H124" s="260"/>
      <c r="I124" s="29"/>
      <c r="J124" s="29"/>
      <c r="K124" s="29"/>
      <c r="L124" s="261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</row>
    <row r="125" spans="2:158" ht="13.5">
      <c r="B125" s="29"/>
      <c r="C125" s="29"/>
      <c r="D125" s="259"/>
      <c r="E125" s="259"/>
      <c r="F125" s="259"/>
      <c r="G125" s="29"/>
      <c r="H125" s="260"/>
      <c r="I125" s="29"/>
      <c r="J125" s="29"/>
      <c r="K125" s="29"/>
      <c r="L125" s="261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</row>
    <row r="126" spans="2:158" ht="13.5">
      <c r="B126" s="29"/>
      <c r="C126" s="29"/>
      <c r="D126" s="259"/>
      <c r="E126" s="259"/>
      <c r="F126" s="259"/>
      <c r="G126" s="29"/>
      <c r="H126" s="260"/>
      <c r="I126" s="29"/>
      <c r="J126" s="29"/>
      <c r="K126" s="29"/>
      <c r="L126" s="261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</row>
    <row r="127" spans="2:158" ht="13.5">
      <c r="B127" s="29"/>
      <c r="C127" s="29"/>
      <c r="D127" s="259"/>
      <c r="E127" s="259"/>
      <c r="F127" s="259"/>
      <c r="G127" s="29"/>
      <c r="H127" s="260"/>
      <c r="I127" s="29"/>
      <c r="J127" s="29"/>
      <c r="K127" s="29"/>
      <c r="L127" s="261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</row>
    <row r="128" spans="2:158" ht="13.5">
      <c r="B128" s="29"/>
      <c r="C128" s="29"/>
      <c r="D128" s="259"/>
      <c r="E128" s="259"/>
      <c r="F128" s="259"/>
      <c r="G128" s="29"/>
      <c r="H128" s="260"/>
      <c r="I128" s="29"/>
      <c r="J128" s="29"/>
      <c r="K128" s="29"/>
      <c r="L128" s="261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</row>
    <row r="129" spans="2:158" ht="13.5">
      <c r="B129" s="29"/>
      <c r="C129" s="29"/>
      <c r="D129" s="259"/>
      <c r="E129" s="259"/>
      <c r="F129" s="259"/>
      <c r="G129" s="29"/>
      <c r="H129" s="260"/>
      <c r="I129" s="29"/>
      <c r="J129" s="29"/>
      <c r="K129" s="29"/>
      <c r="L129" s="261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</row>
    <row r="130" spans="2:158" ht="13.5">
      <c r="B130" s="29"/>
      <c r="C130" s="29"/>
      <c r="D130" s="259"/>
      <c r="E130" s="259"/>
      <c r="F130" s="259"/>
      <c r="G130" s="29"/>
      <c r="H130" s="260"/>
      <c r="I130" s="29"/>
      <c r="J130" s="29"/>
      <c r="K130" s="29"/>
      <c r="L130" s="261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</row>
    <row r="131" spans="2:158" ht="13.5">
      <c r="B131" s="29"/>
      <c r="C131" s="29"/>
      <c r="D131" s="259"/>
      <c r="E131" s="259"/>
      <c r="F131" s="259"/>
      <c r="G131" s="29"/>
      <c r="H131" s="260"/>
      <c r="I131" s="29"/>
      <c r="J131" s="29"/>
      <c r="K131" s="29"/>
      <c r="L131" s="261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</row>
    <row r="132" spans="2:158" ht="13.5">
      <c r="B132" s="29"/>
      <c r="C132" s="29"/>
      <c r="D132" s="259"/>
      <c r="E132" s="259"/>
      <c r="F132" s="259"/>
      <c r="G132" s="29"/>
      <c r="H132" s="260"/>
      <c r="I132" s="29"/>
      <c r="J132" s="29"/>
      <c r="K132" s="29"/>
      <c r="L132" s="261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</row>
    <row r="133" spans="2:158" ht="13.5">
      <c r="B133" s="29"/>
      <c r="C133" s="29"/>
      <c r="D133" s="259"/>
      <c r="E133" s="259"/>
      <c r="F133" s="259"/>
      <c r="G133" s="29"/>
      <c r="H133" s="260"/>
      <c r="I133" s="29"/>
      <c r="J133" s="29"/>
      <c r="K133" s="29"/>
      <c r="L133" s="261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</row>
    <row r="134" spans="2:158" ht="13.5">
      <c r="B134" s="29"/>
      <c r="C134" s="29"/>
      <c r="D134" s="259"/>
      <c r="E134" s="259"/>
      <c r="F134" s="259"/>
      <c r="G134" s="29"/>
      <c r="H134" s="260"/>
      <c r="I134" s="29"/>
      <c r="J134" s="29"/>
      <c r="K134" s="29"/>
      <c r="L134" s="261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</row>
    <row r="135" spans="2:158" ht="13.5">
      <c r="B135" s="29"/>
      <c r="C135" s="29"/>
      <c r="D135" s="259"/>
      <c r="E135" s="259"/>
      <c r="F135" s="259"/>
      <c r="G135" s="29"/>
      <c r="H135" s="260"/>
      <c r="I135" s="29"/>
      <c r="J135" s="29"/>
      <c r="K135" s="29"/>
      <c r="L135" s="261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</row>
    <row r="136" spans="2:158" ht="13.5">
      <c r="B136" s="29"/>
      <c r="C136" s="29"/>
      <c r="D136" s="259"/>
      <c r="E136" s="259"/>
      <c r="F136" s="259"/>
      <c r="G136" s="29"/>
      <c r="H136" s="260"/>
      <c r="I136" s="29"/>
      <c r="J136" s="29"/>
      <c r="K136" s="29"/>
      <c r="L136" s="261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</row>
    <row r="137" spans="2:158" ht="13.5">
      <c r="B137" s="29"/>
      <c r="C137" s="29"/>
      <c r="D137" s="259"/>
      <c r="E137" s="259"/>
      <c r="F137" s="259"/>
      <c r="G137" s="29"/>
      <c r="H137" s="260"/>
      <c r="I137" s="29"/>
      <c r="J137" s="29"/>
      <c r="K137" s="29"/>
      <c r="L137" s="261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</row>
    <row r="138" spans="2:158" ht="13.5">
      <c r="B138" s="29"/>
      <c r="C138" s="29"/>
      <c r="D138" s="259"/>
      <c r="E138" s="259"/>
      <c r="F138" s="259"/>
      <c r="G138" s="29"/>
      <c r="H138" s="260"/>
      <c r="I138" s="29"/>
      <c r="J138" s="29"/>
      <c r="K138" s="29"/>
      <c r="L138" s="261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</row>
    <row r="139" spans="2:158" ht="13.5">
      <c r="B139" s="29"/>
      <c r="C139" s="29"/>
      <c r="D139" s="259"/>
      <c r="E139" s="259"/>
      <c r="F139" s="259"/>
      <c r="G139" s="29"/>
      <c r="H139" s="260"/>
      <c r="I139" s="29"/>
      <c r="J139" s="29"/>
      <c r="K139" s="29"/>
      <c r="L139" s="261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</row>
    <row r="140" spans="2:158" ht="13.5">
      <c r="B140" s="29"/>
      <c r="C140" s="29"/>
      <c r="D140" s="259"/>
      <c r="E140" s="259"/>
      <c r="F140" s="259"/>
      <c r="G140" s="29"/>
      <c r="H140" s="260"/>
      <c r="I140" s="29"/>
      <c r="J140" s="29"/>
      <c r="K140" s="29"/>
      <c r="L140" s="261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</row>
    <row r="141" spans="2:158" ht="13.5">
      <c r="B141" s="29"/>
      <c r="C141" s="29"/>
      <c r="D141" s="259"/>
      <c r="E141" s="259"/>
      <c r="F141" s="259"/>
      <c r="G141" s="29"/>
      <c r="H141" s="260"/>
      <c r="I141" s="29"/>
      <c r="J141" s="29"/>
      <c r="K141" s="29"/>
      <c r="L141" s="261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</row>
    <row r="142" spans="2:158" ht="13.5">
      <c r="B142" s="29"/>
      <c r="C142" s="29"/>
      <c r="D142" s="259"/>
      <c r="E142" s="259"/>
      <c r="F142" s="259"/>
      <c r="G142" s="29"/>
      <c r="H142" s="260"/>
      <c r="I142" s="29"/>
      <c r="J142" s="29"/>
      <c r="K142" s="29"/>
      <c r="L142" s="261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</row>
    <row r="143" spans="2:158" ht="13.5">
      <c r="B143" s="29"/>
      <c r="C143" s="29"/>
      <c r="D143" s="259"/>
      <c r="E143" s="259"/>
      <c r="F143" s="259"/>
      <c r="G143" s="29"/>
      <c r="H143" s="260"/>
      <c r="I143" s="29"/>
      <c r="J143" s="29"/>
      <c r="K143" s="29"/>
      <c r="L143" s="261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</row>
    <row r="144" spans="2:158" ht="13.5">
      <c r="B144" s="29"/>
      <c r="C144" s="29"/>
      <c r="D144" s="259"/>
      <c r="E144" s="259"/>
      <c r="F144" s="259"/>
      <c r="G144" s="29"/>
      <c r="H144" s="260"/>
      <c r="I144" s="29"/>
      <c r="J144" s="29"/>
      <c r="K144" s="29"/>
      <c r="L144" s="261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</row>
    <row r="145" spans="2:158" ht="13.5">
      <c r="B145" s="29"/>
      <c r="C145" s="29"/>
      <c r="D145" s="259"/>
      <c r="E145" s="259"/>
      <c r="F145" s="259"/>
      <c r="G145" s="29"/>
      <c r="H145" s="260"/>
      <c r="I145" s="29"/>
      <c r="J145" s="29"/>
      <c r="K145" s="29"/>
      <c r="L145" s="261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</row>
    <row r="146" spans="2:158" ht="13.5">
      <c r="B146" s="29"/>
      <c r="C146" s="29"/>
      <c r="D146" s="259"/>
      <c r="E146" s="259"/>
      <c r="F146" s="259"/>
      <c r="G146" s="29"/>
      <c r="H146" s="260"/>
      <c r="I146" s="29"/>
      <c r="J146" s="29"/>
      <c r="K146" s="29"/>
      <c r="L146" s="261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29"/>
      <c r="EW146" s="29"/>
      <c r="EX146" s="29"/>
      <c r="EY146" s="29"/>
      <c r="EZ146" s="29"/>
      <c r="FA146" s="29"/>
      <c r="FB146" s="29"/>
    </row>
    <row r="147" spans="2:158" ht="13.5">
      <c r="B147" s="29"/>
      <c r="C147" s="29"/>
      <c r="D147" s="259"/>
      <c r="E147" s="259"/>
      <c r="F147" s="259"/>
      <c r="G147" s="29"/>
      <c r="H147" s="260"/>
      <c r="I147" s="29"/>
      <c r="J147" s="29"/>
      <c r="K147" s="29"/>
      <c r="L147" s="261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</row>
    <row r="148" spans="2:158" ht="13.5">
      <c r="B148" s="29"/>
      <c r="C148" s="29"/>
      <c r="D148" s="259"/>
      <c r="E148" s="259"/>
      <c r="F148" s="259"/>
      <c r="G148" s="29"/>
      <c r="H148" s="260"/>
      <c r="I148" s="29"/>
      <c r="J148" s="29"/>
      <c r="K148" s="29"/>
      <c r="L148" s="261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</row>
    <row r="149" spans="2:158" ht="13.5">
      <c r="B149" s="29"/>
      <c r="C149" s="29"/>
      <c r="D149" s="259"/>
      <c r="E149" s="259"/>
      <c r="F149" s="259"/>
      <c r="G149" s="29"/>
      <c r="H149" s="260"/>
      <c r="I149" s="29"/>
      <c r="J149" s="29"/>
      <c r="K149" s="29"/>
      <c r="L149" s="261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</row>
    <row r="150" spans="2:158" ht="13.5">
      <c r="B150" s="29"/>
      <c r="C150" s="29"/>
      <c r="D150" s="259"/>
      <c r="E150" s="259"/>
      <c r="F150" s="259"/>
      <c r="G150" s="29"/>
      <c r="H150" s="260"/>
      <c r="I150" s="29"/>
      <c r="J150" s="29"/>
      <c r="K150" s="29"/>
      <c r="L150" s="261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</row>
    <row r="151" spans="2:158" ht="13.5">
      <c r="B151" s="29"/>
      <c r="C151" s="29"/>
      <c r="D151" s="259"/>
      <c r="E151" s="259"/>
      <c r="F151" s="259"/>
      <c r="G151" s="29"/>
      <c r="H151" s="260"/>
      <c r="I151" s="29"/>
      <c r="J151" s="29"/>
      <c r="K151" s="29"/>
      <c r="L151" s="261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</row>
    <row r="152" spans="2:158" ht="13.5">
      <c r="B152" s="29"/>
      <c r="C152" s="29"/>
      <c r="D152" s="259"/>
      <c r="E152" s="259"/>
      <c r="F152" s="259"/>
      <c r="G152" s="29"/>
      <c r="H152" s="260"/>
      <c r="I152" s="29"/>
      <c r="J152" s="29"/>
      <c r="K152" s="29"/>
      <c r="L152" s="261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</row>
    <row r="153" spans="2:158" ht="13.5">
      <c r="B153" s="29"/>
      <c r="C153" s="29"/>
      <c r="D153" s="259"/>
      <c r="E153" s="259"/>
      <c r="F153" s="259"/>
      <c r="G153" s="29"/>
      <c r="H153" s="260"/>
      <c r="I153" s="29"/>
      <c r="J153" s="29"/>
      <c r="K153" s="29"/>
      <c r="L153" s="261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</row>
    <row r="154" spans="2:158" ht="13.5">
      <c r="B154" s="29"/>
      <c r="C154" s="29"/>
      <c r="D154" s="259"/>
      <c r="E154" s="259"/>
      <c r="F154" s="259"/>
      <c r="G154" s="29"/>
      <c r="H154" s="260"/>
      <c r="I154" s="29"/>
      <c r="J154" s="29"/>
      <c r="K154" s="29"/>
      <c r="L154" s="261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</row>
    <row r="155" spans="2:158" ht="13.5">
      <c r="B155" s="29"/>
      <c r="C155" s="29"/>
      <c r="D155" s="259"/>
      <c r="E155" s="259"/>
      <c r="F155" s="259"/>
      <c r="G155" s="29"/>
      <c r="H155" s="260"/>
      <c r="I155" s="29"/>
      <c r="J155" s="29"/>
      <c r="K155" s="29"/>
      <c r="L155" s="261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</row>
    <row r="156" spans="2:158" ht="13.5">
      <c r="B156" s="29"/>
      <c r="C156" s="29"/>
      <c r="D156" s="259"/>
      <c r="E156" s="259"/>
      <c r="F156" s="259"/>
      <c r="G156" s="29"/>
      <c r="H156" s="260"/>
      <c r="I156" s="29"/>
      <c r="J156" s="29"/>
      <c r="K156" s="29"/>
      <c r="L156" s="261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</row>
    <row r="157" spans="2:158" ht="13.5">
      <c r="B157" s="29"/>
      <c r="C157" s="29"/>
      <c r="D157" s="259"/>
      <c r="E157" s="259"/>
      <c r="F157" s="259"/>
      <c r="G157" s="29"/>
      <c r="H157" s="260"/>
      <c r="I157" s="29"/>
      <c r="J157" s="29"/>
      <c r="K157" s="29"/>
      <c r="L157" s="261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  <c r="EW157" s="29"/>
      <c r="EX157" s="29"/>
      <c r="EY157" s="29"/>
      <c r="EZ157" s="29"/>
      <c r="FA157" s="29"/>
      <c r="FB157" s="29"/>
    </row>
    <row r="158" spans="2:158" ht="13.5">
      <c r="B158" s="29"/>
      <c r="C158" s="29"/>
      <c r="D158" s="259"/>
      <c r="E158" s="259"/>
      <c r="F158" s="259"/>
      <c r="G158" s="29"/>
      <c r="H158" s="260"/>
      <c r="I158" s="29"/>
      <c r="J158" s="29"/>
      <c r="K158" s="29"/>
      <c r="L158" s="261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29"/>
      <c r="EY158" s="29"/>
      <c r="EZ158" s="29"/>
      <c r="FA158" s="29"/>
      <c r="FB158" s="29"/>
    </row>
    <row r="159" spans="2:158" ht="13.5">
      <c r="B159" s="29"/>
      <c r="C159" s="29"/>
      <c r="D159" s="259"/>
      <c r="E159" s="259"/>
      <c r="F159" s="259"/>
      <c r="G159" s="29"/>
      <c r="H159" s="260"/>
      <c r="I159" s="29"/>
      <c r="J159" s="29"/>
      <c r="K159" s="29"/>
      <c r="L159" s="261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  <c r="EW159" s="29"/>
      <c r="EX159" s="29"/>
      <c r="EY159" s="29"/>
      <c r="EZ159" s="29"/>
      <c r="FA159" s="29"/>
      <c r="FB159" s="29"/>
    </row>
    <row r="160" spans="2:158" ht="13.5">
      <c r="B160" s="29"/>
      <c r="C160" s="29"/>
      <c r="D160" s="259"/>
      <c r="E160" s="259"/>
      <c r="F160" s="259"/>
      <c r="G160" s="29"/>
      <c r="H160" s="260"/>
      <c r="I160" s="29"/>
      <c r="J160" s="29"/>
      <c r="K160" s="29"/>
      <c r="L160" s="261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  <c r="EO160" s="29"/>
      <c r="EP160" s="29"/>
      <c r="EQ160" s="29"/>
      <c r="ER160" s="29"/>
      <c r="ES160" s="29"/>
      <c r="ET160" s="29"/>
      <c r="EU160" s="29"/>
      <c r="EV160" s="29"/>
      <c r="EW160" s="29"/>
      <c r="EX160" s="29"/>
      <c r="EY160" s="29"/>
      <c r="EZ160" s="29"/>
      <c r="FA160" s="29"/>
      <c r="FB160" s="29"/>
    </row>
    <row r="161" spans="2:158" ht="13.5">
      <c r="B161" s="29"/>
      <c r="C161" s="29"/>
      <c r="D161" s="259"/>
      <c r="E161" s="259"/>
      <c r="F161" s="259"/>
      <c r="G161" s="29"/>
      <c r="H161" s="260"/>
      <c r="I161" s="29"/>
      <c r="J161" s="29"/>
      <c r="K161" s="29"/>
      <c r="L161" s="261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  <c r="EO161" s="29"/>
      <c r="EP161" s="29"/>
      <c r="EQ161" s="29"/>
      <c r="ER161" s="29"/>
      <c r="ES161" s="29"/>
      <c r="ET161" s="29"/>
      <c r="EU161" s="29"/>
      <c r="EV161" s="29"/>
      <c r="EW161" s="29"/>
      <c r="EX161" s="29"/>
      <c r="EY161" s="29"/>
      <c r="EZ161" s="29"/>
      <c r="FA161" s="29"/>
      <c r="FB161" s="29"/>
    </row>
    <row r="162" spans="2:158" ht="13.5">
      <c r="B162" s="29"/>
      <c r="C162" s="29"/>
      <c r="D162" s="259"/>
      <c r="E162" s="259"/>
      <c r="F162" s="259"/>
      <c r="G162" s="29"/>
      <c r="H162" s="260"/>
      <c r="I162" s="29"/>
      <c r="J162" s="29"/>
      <c r="K162" s="29"/>
      <c r="L162" s="261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  <c r="EK162" s="29"/>
      <c r="EL162" s="29"/>
      <c r="EM162" s="29"/>
      <c r="EN162" s="29"/>
      <c r="EO162" s="29"/>
      <c r="EP162" s="29"/>
      <c r="EQ162" s="29"/>
      <c r="ER162" s="29"/>
      <c r="ES162" s="29"/>
      <c r="ET162" s="29"/>
      <c r="EU162" s="29"/>
      <c r="EV162" s="29"/>
      <c r="EW162" s="29"/>
      <c r="EX162" s="29"/>
      <c r="EY162" s="29"/>
      <c r="EZ162" s="29"/>
      <c r="FA162" s="29"/>
      <c r="FB162" s="29"/>
    </row>
    <row r="163" spans="2:158" ht="13.5">
      <c r="B163" s="29"/>
      <c r="C163" s="29"/>
      <c r="D163" s="259"/>
      <c r="E163" s="259"/>
      <c r="F163" s="259"/>
      <c r="G163" s="29"/>
      <c r="H163" s="260"/>
      <c r="I163" s="29"/>
      <c r="J163" s="29"/>
      <c r="K163" s="29"/>
      <c r="L163" s="261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  <c r="EO163" s="29"/>
      <c r="EP163" s="29"/>
      <c r="EQ163" s="29"/>
      <c r="ER163" s="29"/>
      <c r="ES163" s="29"/>
      <c r="ET163" s="29"/>
      <c r="EU163" s="29"/>
      <c r="EV163" s="29"/>
      <c r="EW163" s="29"/>
      <c r="EX163" s="29"/>
      <c r="EY163" s="29"/>
      <c r="EZ163" s="29"/>
      <c r="FA163" s="29"/>
      <c r="FB163" s="29"/>
    </row>
    <row r="164" spans="2:158" ht="13.5">
      <c r="B164" s="29"/>
      <c r="C164" s="29"/>
      <c r="D164" s="259"/>
      <c r="E164" s="259"/>
      <c r="F164" s="259"/>
      <c r="G164" s="29"/>
      <c r="H164" s="260"/>
      <c r="I164" s="29"/>
      <c r="J164" s="29"/>
      <c r="K164" s="29"/>
      <c r="L164" s="261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  <c r="ED164" s="29"/>
      <c r="EE164" s="29"/>
      <c r="EF164" s="29"/>
      <c r="EG164" s="29"/>
      <c r="EH164" s="29"/>
      <c r="EI164" s="29"/>
      <c r="EJ164" s="29"/>
      <c r="EK164" s="29"/>
      <c r="EL164" s="29"/>
      <c r="EM164" s="29"/>
      <c r="EN164" s="29"/>
      <c r="EO164" s="29"/>
      <c r="EP164" s="29"/>
      <c r="EQ164" s="29"/>
      <c r="ER164" s="29"/>
      <c r="ES164" s="29"/>
      <c r="ET164" s="29"/>
      <c r="EU164" s="29"/>
      <c r="EV164" s="29"/>
      <c r="EW164" s="29"/>
      <c r="EX164" s="29"/>
      <c r="EY164" s="29"/>
      <c r="EZ164" s="29"/>
      <c r="FA164" s="29"/>
      <c r="FB164" s="29"/>
    </row>
    <row r="165" spans="2:158" ht="13.5">
      <c r="B165" s="29"/>
      <c r="C165" s="29"/>
      <c r="D165" s="259"/>
      <c r="E165" s="259"/>
      <c r="F165" s="259"/>
      <c r="G165" s="29"/>
      <c r="H165" s="260"/>
      <c r="I165" s="29"/>
      <c r="J165" s="29"/>
      <c r="K165" s="29"/>
      <c r="L165" s="261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  <c r="EK165" s="29"/>
      <c r="EL165" s="29"/>
      <c r="EM165" s="29"/>
      <c r="EN165" s="29"/>
      <c r="EO165" s="29"/>
      <c r="EP165" s="29"/>
      <c r="EQ165" s="29"/>
      <c r="ER165" s="29"/>
      <c r="ES165" s="29"/>
      <c r="ET165" s="29"/>
      <c r="EU165" s="29"/>
      <c r="EV165" s="29"/>
      <c r="EW165" s="29"/>
      <c r="EX165" s="29"/>
      <c r="EY165" s="29"/>
      <c r="EZ165" s="29"/>
      <c r="FA165" s="29"/>
      <c r="FB165" s="29"/>
    </row>
    <row r="166" spans="2:158" ht="13.5">
      <c r="B166" s="29"/>
      <c r="C166" s="29"/>
      <c r="D166" s="259"/>
      <c r="E166" s="259"/>
      <c r="F166" s="259"/>
      <c r="G166" s="29"/>
      <c r="H166" s="260"/>
      <c r="I166" s="29"/>
      <c r="J166" s="29"/>
      <c r="K166" s="29"/>
      <c r="L166" s="261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29"/>
      <c r="EW166" s="29"/>
      <c r="EX166" s="29"/>
      <c r="EY166" s="29"/>
      <c r="EZ166" s="29"/>
      <c r="FA166" s="29"/>
      <c r="FB166" s="29"/>
    </row>
    <row r="167" spans="2:158" ht="13.5">
      <c r="B167" s="29"/>
      <c r="C167" s="29"/>
      <c r="D167" s="259"/>
      <c r="E167" s="259"/>
      <c r="F167" s="259"/>
      <c r="G167" s="29"/>
      <c r="H167" s="260"/>
      <c r="I167" s="29"/>
      <c r="J167" s="29"/>
      <c r="K167" s="29"/>
      <c r="L167" s="261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</row>
    <row r="168" spans="2:158" ht="13.5">
      <c r="B168" s="29"/>
      <c r="C168" s="29"/>
      <c r="D168" s="259"/>
      <c r="E168" s="259"/>
      <c r="F168" s="259"/>
      <c r="G168" s="29"/>
      <c r="H168" s="260"/>
      <c r="I168" s="29"/>
      <c r="J168" s="29"/>
      <c r="K168" s="29"/>
      <c r="L168" s="261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  <c r="EV168" s="29"/>
      <c r="EW168" s="29"/>
      <c r="EX168" s="29"/>
      <c r="EY168" s="29"/>
      <c r="EZ168" s="29"/>
      <c r="FA168" s="29"/>
      <c r="FB168" s="29"/>
    </row>
    <row r="169" spans="2:158" ht="13.5">
      <c r="B169" s="29"/>
      <c r="C169" s="29"/>
      <c r="D169" s="259"/>
      <c r="E169" s="259"/>
      <c r="F169" s="259"/>
      <c r="G169" s="29"/>
      <c r="H169" s="260"/>
      <c r="I169" s="29"/>
      <c r="J169" s="29"/>
      <c r="K169" s="29"/>
      <c r="L169" s="261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  <c r="EX169" s="29"/>
      <c r="EY169" s="29"/>
      <c r="EZ169" s="29"/>
      <c r="FA169" s="29"/>
      <c r="FB169" s="29"/>
    </row>
    <row r="170" spans="2:158" ht="13.5">
      <c r="B170" s="29"/>
      <c r="C170" s="29"/>
      <c r="D170" s="259"/>
      <c r="E170" s="259"/>
      <c r="F170" s="259"/>
      <c r="G170" s="29"/>
      <c r="H170" s="260"/>
      <c r="I170" s="29"/>
      <c r="J170" s="29"/>
      <c r="K170" s="29"/>
      <c r="L170" s="261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29"/>
      <c r="ES170" s="29"/>
      <c r="ET170" s="29"/>
      <c r="EU170" s="29"/>
      <c r="EV170" s="29"/>
      <c r="EW170" s="29"/>
      <c r="EX170" s="29"/>
      <c r="EY170" s="29"/>
      <c r="EZ170" s="29"/>
      <c r="FA170" s="29"/>
      <c r="FB170" s="29"/>
    </row>
    <row r="171" spans="2:158" ht="13.5">
      <c r="B171" s="29"/>
      <c r="C171" s="29"/>
      <c r="D171" s="259"/>
      <c r="E171" s="259"/>
      <c r="F171" s="259"/>
      <c r="G171" s="29"/>
      <c r="H171" s="260"/>
      <c r="I171" s="29"/>
      <c r="J171" s="29"/>
      <c r="K171" s="29"/>
      <c r="L171" s="261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29"/>
      <c r="EW171" s="29"/>
      <c r="EX171" s="29"/>
      <c r="EY171" s="29"/>
      <c r="EZ171" s="29"/>
      <c r="FA171" s="29"/>
      <c r="FB171" s="29"/>
    </row>
    <row r="172" spans="2:158" ht="13.5">
      <c r="B172" s="29"/>
      <c r="C172" s="29"/>
      <c r="D172" s="259"/>
      <c r="E172" s="259"/>
      <c r="F172" s="259"/>
      <c r="G172" s="29"/>
      <c r="H172" s="260"/>
      <c r="I172" s="29"/>
      <c r="J172" s="29"/>
      <c r="K172" s="29"/>
      <c r="L172" s="261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  <c r="EV172" s="29"/>
      <c r="EW172" s="29"/>
      <c r="EX172" s="29"/>
      <c r="EY172" s="29"/>
      <c r="EZ172" s="29"/>
      <c r="FA172" s="29"/>
      <c r="FB172" s="29"/>
    </row>
    <row r="173" spans="2:158" ht="13.5">
      <c r="B173" s="29"/>
      <c r="C173" s="29"/>
      <c r="D173" s="259"/>
      <c r="E173" s="259"/>
      <c r="F173" s="259"/>
      <c r="G173" s="29"/>
      <c r="H173" s="260"/>
      <c r="I173" s="29"/>
      <c r="J173" s="29"/>
      <c r="K173" s="29"/>
      <c r="L173" s="261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  <c r="EK173" s="29"/>
      <c r="EL173" s="29"/>
      <c r="EM173" s="29"/>
      <c r="EN173" s="29"/>
      <c r="EO173" s="29"/>
      <c r="EP173" s="29"/>
      <c r="EQ173" s="29"/>
      <c r="ER173" s="29"/>
      <c r="ES173" s="29"/>
      <c r="ET173" s="29"/>
      <c r="EU173" s="29"/>
      <c r="EV173" s="29"/>
      <c r="EW173" s="29"/>
      <c r="EX173" s="29"/>
      <c r="EY173" s="29"/>
      <c r="EZ173" s="29"/>
      <c r="FA173" s="29"/>
      <c r="FB173" s="29"/>
    </row>
    <row r="174" spans="2:158" ht="13.5">
      <c r="B174" s="29"/>
      <c r="C174" s="29"/>
      <c r="D174" s="259"/>
      <c r="E174" s="259"/>
      <c r="F174" s="259"/>
      <c r="G174" s="29"/>
      <c r="H174" s="260"/>
      <c r="I174" s="29"/>
      <c r="J174" s="29"/>
      <c r="K174" s="29"/>
      <c r="L174" s="261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29"/>
      <c r="EW174" s="29"/>
      <c r="EX174" s="29"/>
      <c r="EY174" s="29"/>
      <c r="EZ174" s="29"/>
      <c r="FA174" s="29"/>
      <c r="FB174" s="29"/>
    </row>
    <row r="175" spans="2:158" ht="13.5">
      <c r="B175" s="29"/>
      <c r="C175" s="29"/>
      <c r="D175" s="259"/>
      <c r="E175" s="259"/>
      <c r="F175" s="259"/>
      <c r="G175" s="29"/>
      <c r="H175" s="260"/>
      <c r="I175" s="29"/>
      <c r="J175" s="29"/>
      <c r="K175" s="29"/>
      <c r="L175" s="261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  <c r="EK175" s="29"/>
      <c r="EL175" s="29"/>
      <c r="EM175" s="29"/>
      <c r="EN175" s="29"/>
      <c r="EO175" s="29"/>
      <c r="EP175" s="29"/>
      <c r="EQ175" s="29"/>
      <c r="ER175" s="29"/>
      <c r="ES175" s="29"/>
      <c r="ET175" s="29"/>
      <c r="EU175" s="29"/>
      <c r="EV175" s="29"/>
      <c r="EW175" s="29"/>
      <c r="EX175" s="29"/>
      <c r="EY175" s="29"/>
      <c r="EZ175" s="29"/>
      <c r="FA175" s="29"/>
      <c r="FB175" s="29"/>
    </row>
    <row r="176" spans="2:158" ht="13.5">
      <c r="B176" s="29"/>
      <c r="C176" s="29"/>
      <c r="D176" s="259"/>
      <c r="E176" s="259"/>
      <c r="F176" s="259"/>
      <c r="G176" s="29"/>
      <c r="H176" s="260"/>
      <c r="I176" s="29"/>
      <c r="J176" s="29"/>
      <c r="K176" s="29"/>
      <c r="L176" s="261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  <c r="EK176" s="29"/>
      <c r="EL176" s="29"/>
      <c r="EM176" s="29"/>
      <c r="EN176" s="29"/>
      <c r="EO176" s="29"/>
      <c r="EP176" s="29"/>
      <c r="EQ176" s="29"/>
      <c r="ER176" s="29"/>
      <c r="ES176" s="29"/>
      <c r="ET176" s="29"/>
      <c r="EU176" s="29"/>
      <c r="EV176" s="29"/>
      <c r="EW176" s="29"/>
      <c r="EX176" s="29"/>
      <c r="EY176" s="29"/>
      <c r="EZ176" s="29"/>
      <c r="FA176" s="29"/>
      <c r="FB176" s="29"/>
    </row>
    <row r="177" spans="2:158" ht="13.5">
      <c r="B177" s="29"/>
      <c r="C177" s="29"/>
      <c r="D177" s="259"/>
      <c r="E177" s="259"/>
      <c r="F177" s="259"/>
      <c r="G177" s="29"/>
      <c r="H177" s="260"/>
      <c r="I177" s="29"/>
      <c r="J177" s="29"/>
      <c r="K177" s="29"/>
      <c r="L177" s="261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  <c r="EH177" s="29"/>
      <c r="EI177" s="29"/>
      <c r="EJ177" s="29"/>
      <c r="EK177" s="29"/>
      <c r="EL177" s="29"/>
      <c r="EM177" s="29"/>
      <c r="EN177" s="29"/>
      <c r="EO177" s="29"/>
      <c r="EP177" s="29"/>
      <c r="EQ177" s="29"/>
      <c r="ER177" s="29"/>
      <c r="ES177" s="29"/>
      <c r="ET177" s="29"/>
      <c r="EU177" s="29"/>
      <c r="EV177" s="29"/>
      <c r="EW177" s="29"/>
      <c r="EX177" s="29"/>
      <c r="EY177" s="29"/>
      <c r="EZ177" s="29"/>
      <c r="FA177" s="29"/>
      <c r="FB177" s="29"/>
    </row>
    <row r="178" spans="2:158" ht="13.5">
      <c r="B178" s="29"/>
      <c r="C178" s="29"/>
      <c r="D178" s="259"/>
      <c r="E178" s="259"/>
      <c r="F178" s="259"/>
      <c r="G178" s="29"/>
      <c r="H178" s="260"/>
      <c r="I178" s="29"/>
      <c r="J178" s="29"/>
      <c r="K178" s="29"/>
      <c r="L178" s="261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29"/>
      <c r="EI178" s="29"/>
      <c r="EJ178" s="29"/>
      <c r="EK178" s="29"/>
      <c r="EL178" s="29"/>
      <c r="EM178" s="29"/>
      <c r="EN178" s="29"/>
      <c r="EO178" s="29"/>
      <c r="EP178" s="29"/>
      <c r="EQ178" s="29"/>
      <c r="ER178" s="29"/>
      <c r="ES178" s="29"/>
      <c r="ET178" s="29"/>
      <c r="EU178" s="29"/>
      <c r="EV178" s="29"/>
      <c r="EW178" s="29"/>
      <c r="EX178" s="29"/>
      <c r="EY178" s="29"/>
      <c r="EZ178" s="29"/>
      <c r="FA178" s="29"/>
      <c r="FB178" s="29"/>
    </row>
    <row r="179" spans="2:158" ht="13.5">
      <c r="B179" s="29"/>
      <c r="C179" s="29"/>
      <c r="D179" s="259"/>
      <c r="E179" s="259"/>
      <c r="F179" s="259"/>
      <c r="G179" s="29"/>
      <c r="H179" s="260"/>
      <c r="I179" s="29"/>
      <c r="J179" s="29"/>
      <c r="K179" s="29"/>
      <c r="L179" s="261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29"/>
      <c r="EI179" s="29"/>
      <c r="EJ179" s="29"/>
      <c r="EK179" s="29"/>
      <c r="EL179" s="29"/>
      <c r="EM179" s="29"/>
      <c r="EN179" s="29"/>
      <c r="EO179" s="29"/>
      <c r="EP179" s="29"/>
      <c r="EQ179" s="29"/>
      <c r="ER179" s="29"/>
      <c r="ES179" s="29"/>
      <c r="ET179" s="29"/>
      <c r="EU179" s="29"/>
      <c r="EV179" s="29"/>
      <c r="EW179" s="29"/>
      <c r="EX179" s="29"/>
      <c r="EY179" s="29"/>
      <c r="EZ179" s="29"/>
      <c r="FA179" s="29"/>
      <c r="FB179" s="29"/>
    </row>
    <row r="180" spans="2:158" ht="13.5">
      <c r="B180" s="29"/>
      <c r="C180" s="29"/>
      <c r="D180" s="259"/>
      <c r="E180" s="259"/>
      <c r="F180" s="259"/>
      <c r="G180" s="29"/>
      <c r="H180" s="260"/>
      <c r="I180" s="29"/>
      <c r="J180" s="29"/>
      <c r="K180" s="29"/>
      <c r="L180" s="261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  <c r="EE180" s="29"/>
      <c r="EF180" s="29"/>
      <c r="EG180" s="29"/>
      <c r="EH180" s="29"/>
      <c r="EI180" s="29"/>
      <c r="EJ180" s="29"/>
      <c r="EK180" s="29"/>
      <c r="EL180" s="29"/>
      <c r="EM180" s="29"/>
      <c r="EN180" s="29"/>
      <c r="EO180" s="29"/>
      <c r="EP180" s="29"/>
      <c r="EQ180" s="29"/>
      <c r="ER180" s="29"/>
      <c r="ES180" s="29"/>
      <c r="ET180" s="29"/>
      <c r="EU180" s="29"/>
      <c r="EV180" s="29"/>
      <c r="EW180" s="29"/>
      <c r="EX180" s="29"/>
      <c r="EY180" s="29"/>
      <c r="EZ180" s="29"/>
      <c r="FA180" s="29"/>
      <c r="FB180" s="29"/>
    </row>
    <row r="181" spans="2:158" ht="13.5">
      <c r="B181" s="29"/>
      <c r="C181" s="29"/>
      <c r="D181" s="259"/>
      <c r="E181" s="259"/>
      <c r="F181" s="259"/>
      <c r="G181" s="29"/>
      <c r="H181" s="260"/>
      <c r="I181" s="29"/>
      <c r="J181" s="29"/>
      <c r="K181" s="29"/>
      <c r="L181" s="261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  <c r="EE181" s="29"/>
      <c r="EF181" s="29"/>
      <c r="EG181" s="29"/>
      <c r="EH181" s="29"/>
      <c r="EI181" s="29"/>
      <c r="EJ181" s="29"/>
      <c r="EK181" s="29"/>
      <c r="EL181" s="29"/>
      <c r="EM181" s="29"/>
      <c r="EN181" s="29"/>
      <c r="EO181" s="29"/>
      <c r="EP181" s="29"/>
      <c r="EQ181" s="29"/>
      <c r="ER181" s="29"/>
      <c r="ES181" s="29"/>
      <c r="ET181" s="29"/>
      <c r="EU181" s="29"/>
      <c r="EV181" s="29"/>
      <c r="EW181" s="29"/>
      <c r="EX181" s="29"/>
      <c r="EY181" s="29"/>
      <c r="EZ181" s="29"/>
      <c r="FA181" s="29"/>
      <c r="FB181" s="29"/>
    </row>
    <row r="182" spans="2:158" ht="13.5">
      <c r="B182" s="29"/>
      <c r="C182" s="29"/>
      <c r="D182" s="259"/>
      <c r="E182" s="259"/>
      <c r="F182" s="259"/>
      <c r="G182" s="29"/>
      <c r="H182" s="260"/>
      <c r="I182" s="29"/>
      <c r="J182" s="29"/>
      <c r="K182" s="29"/>
      <c r="L182" s="261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  <c r="EE182" s="29"/>
      <c r="EF182" s="29"/>
      <c r="EG182" s="29"/>
      <c r="EH182" s="29"/>
      <c r="EI182" s="29"/>
      <c r="EJ182" s="29"/>
      <c r="EK182" s="29"/>
      <c r="EL182" s="29"/>
      <c r="EM182" s="29"/>
      <c r="EN182" s="29"/>
      <c r="EO182" s="29"/>
      <c r="EP182" s="29"/>
      <c r="EQ182" s="29"/>
      <c r="ER182" s="29"/>
      <c r="ES182" s="29"/>
      <c r="ET182" s="29"/>
      <c r="EU182" s="29"/>
      <c r="EV182" s="29"/>
      <c r="EW182" s="29"/>
      <c r="EX182" s="29"/>
      <c r="EY182" s="29"/>
      <c r="EZ182" s="29"/>
      <c r="FA182" s="29"/>
      <c r="FB182" s="29"/>
    </row>
    <row r="183" spans="2:158" ht="13.5">
      <c r="B183" s="29"/>
      <c r="C183" s="29"/>
      <c r="D183" s="259"/>
      <c r="E183" s="259"/>
      <c r="F183" s="259"/>
      <c r="G183" s="29"/>
      <c r="H183" s="260"/>
      <c r="I183" s="29"/>
      <c r="J183" s="29"/>
      <c r="K183" s="29"/>
      <c r="L183" s="261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  <c r="EA183" s="29"/>
      <c r="EB183" s="29"/>
      <c r="EC183" s="29"/>
      <c r="ED183" s="29"/>
      <c r="EE183" s="29"/>
      <c r="EF183" s="29"/>
      <c r="EG183" s="29"/>
      <c r="EH183" s="29"/>
      <c r="EI183" s="29"/>
      <c r="EJ183" s="29"/>
      <c r="EK183" s="29"/>
      <c r="EL183" s="29"/>
      <c r="EM183" s="29"/>
      <c r="EN183" s="29"/>
      <c r="EO183" s="29"/>
      <c r="EP183" s="29"/>
      <c r="EQ183" s="29"/>
      <c r="ER183" s="29"/>
      <c r="ES183" s="29"/>
      <c r="ET183" s="29"/>
      <c r="EU183" s="29"/>
      <c r="EV183" s="29"/>
      <c r="EW183" s="29"/>
      <c r="EX183" s="29"/>
      <c r="EY183" s="29"/>
      <c r="EZ183" s="29"/>
      <c r="FA183" s="29"/>
      <c r="FB183" s="29"/>
    </row>
    <row r="184" spans="2:158" ht="13.5">
      <c r="B184" s="29"/>
      <c r="C184" s="29"/>
      <c r="D184" s="259"/>
      <c r="E184" s="259"/>
      <c r="F184" s="259"/>
      <c r="G184" s="29"/>
      <c r="H184" s="260"/>
      <c r="I184" s="29"/>
      <c r="J184" s="29"/>
      <c r="K184" s="29"/>
      <c r="L184" s="261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  <c r="DW184" s="29"/>
      <c r="DX184" s="29"/>
      <c r="DY184" s="29"/>
      <c r="DZ184" s="29"/>
      <c r="EA184" s="29"/>
      <c r="EB184" s="29"/>
      <c r="EC184" s="29"/>
      <c r="ED184" s="29"/>
      <c r="EE184" s="29"/>
      <c r="EF184" s="29"/>
      <c r="EG184" s="29"/>
      <c r="EH184" s="29"/>
      <c r="EI184" s="29"/>
      <c r="EJ184" s="29"/>
      <c r="EK184" s="29"/>
      <c r="EL184" s="29"/>
      <c r="EM184" s="29"/>
      <c r="EN184" s="29"/>
      <c r="EO184" s="29"/>
      <c r="EP184" s="29"/>
      <c r="EQ184" s="29"/>
      <c r="ER184" s="29"/>
      <c r="ES184" s="29"/>
      <c r="ET184" s="29"/>
      <c r="EU184" s="29"/>
      <c r="EV184" s="29"/>
      <c r="EW184" s="29"/>
      <c r="EX184" s="29"/>
      <c r="EY184" s="29"/>
      <c r="EZ184" s="29"/>
      <c r="FA184" s="29"/>
      <c r="FB184" s="29"/>
    </row>
    <row r="185" spans="2:158" ht="13.5">
      <c r="B185" s="29"/>
      <c r="C185" s="29"/>
      <c r="D185" s="259"/>
      <c r="E185" s="259"/>
      <c r="F185" s="259"/>
      <c r="G185" s="29"/>
      <c r="H185" s="260"/>
      <c r="I185" s="29"/>
      <c r="J185" s="29"/>
      <c r="K185" s="29"/>
      <c r="L185" s="261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29"/>
      <c r="DQ185" s="29"/>
      <c r="DR185" s="29"/>
      <c r="DS185" s="29"/>
      <c r="DT185" s="29"/>
      <c r="DU185" s="29"/>
      <c r="DV185" s="29"/>
      <c r="DW185" s="29"/>
      <c r="DX185" s="29"/>
      <c r="DY185" s="29"/>
      <c r="DZ185" s="29"/>
      <c r="EA185" s="29"/>
      <c r="EB185" s="29"/>
      <c r="EC185" s="29"/>
      <c r="ED185" s="29"/>
      <c r="EE185" s="29"/>
      <c r="EF185" s="29"/>
      <c r="EG185" s="29"/>
      <c r="EH185" s="29"/>
      <c r="EI185" s="29"/>
      <c r="EJ185" s="29"/>
      <c r="EK185" s="29"/>
      <c r="EL185" s="29"/>
      <c r="EM185" s="29"/>
      <c r="EN185" s="29"/>
      <c r="EO185" s="29"/>
      <c r="EP185" s="29"/>
      <c r="EQ185" s="29"/>
      <c r="ER185" s="29"/>
      <c r="ES185" s="29"/>
      <c r="ET185" s="29"/>
      <c r="EU185" s="29"/>
      <c r="EV185" s="29"/>
      <c r="EW185" s="29"/>
      <c r="EX185" s="29"/>
      <c r="EY185" s="29"/>
      <c r="EZ185" s="29"/>
      <c r="FA185" s="29"/>
      <c r="FB185" s="29"/>
    </row>
    <row r="186" spans="2:158" ht="13.5">
      <c r="B186" s="29"/>
      <c r="C186" s="29"/>
      <c r="D186" s="259"/>
      <c r="E186" s="259"/>
      <c r="F186" s="259"/>
      <c r="G186" s="29"/>
      <c r="H186" s="260"/>
      <c r="I186" s="29"/>
      <c r="J186" s="29"/>
      <c r="K186" s="29"/>
      <c r="L186" s="261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  <c r="DZ186" s="29"/>
      <c r="EA186" s="29"/>
      <c r="EB186" s="29"/>
      <c r="EC186" s="29"/>
      <c r="ED186" s="29"/>
      <c r="EE186" s="29"/>
      <c r="EF186" s="29"/>
      <c r="EG186" s="29"/>
      <c r="EH186" s="29"/>
      <c r="EI186" s="29"/>
      <c r="EJ186" s="29"/>
      <c r="EK186" s="29"/>
      <c r="EL186" s="29"/>
      <c r="EM186" s="29"/>
      <c r="EN186" s="29"/>
      <c r="EO186" s="29"/>
      <c r="EP186" s="29"/>
      <c r="EQ186" s="29"/>
      <c r="ER186" s="29"/>
      <c r="ES186" s="29"/>
      <c r="ET186" s="29"/>
      <c r="EU186" s="29"/>
      <c r="EV186" s="29"/>
      <c r="EW186" s="29"/>
      <c r="EX186" s="29"/>
      <c r="EY186" s="29"/>
      <c r="EZ186" s="29"/>
      <c r="FA186" s="29"/>
      <c r="FB186" s="29"/>
    </row>
    <row r="187" spans="2:158" ht="13.5">
      <c r="B187" s="29"/>
      <c r="C187" s="29"/>
      <c r="D187" s="259"/>
      <c r="E187" s="259"/>
      <c r="F187" s="259"/>
      <c r="G187" s="29"/>
      <c r="H187" s="260"/>
      <c r="I187" s="29"/>
      <c r="J187" s="29"/>
      <c r="K187" s="29"/>
      <c r="L187" s="261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  <c r="EE187" s="29"/>
      <c r="EF187" s="29"/>
      <c r="EG187" s="29"/>
      <c r="EH187" s="29"/>
      <c r="EI187" s="29"/>
      <c r="EJ187" s="29"/>
      <c r="EK187" s="29"/>
      <c r="EL187" s="29"/>
      <c r="EM187" s="29"/>
      <c r="EN187" s="29"/>
      <c r="EO187" s="29"/>
      <c r="EP187" s="29"/>
      <c r="EQ187" s="29"/>
      <c r="ER187" s="29"/>
      <c r="ES187" s="29"/>
      <c r="ET187" s="29"/>
      <c r="EU187" s="29"/>
      <c r="EV187" s="29"/>
      <c r="EW187" s="29"/>
      <c r="EX187" s="29"/>
      <c r="EY187" s="29"/>
      <c r="EZ187" s="29"/>
      <c r="FA187" s="29"/>
      <c r="FB187" s="29"/>
    </row>
    <row r="188" spans="2:158" ht="13.5">
      <c r="B188" s="29"/>
      <c r="C188" s="29"/>
      <c r="D188" s="259"/>
      <c r="E188" s="259"/>
      <c r="F188" s="259"/>
      <c r="G188" s="29"/>
      <c r="H188" s="260"/>
      <c r="I188" s="29"/>
      <c r="J188" s="29"/>
      <c r="K188" s="29"/>
      <c r="L188" s="261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29"/>
      <c r="EG188" s="29"/>
      <c r="EH188" s="29"/>
      <c r="EI188" s="29"/>
      <c r="EJ188" s="29"/>
      <c r="EK188" s="29"/>
      <c r="EL188" s="29"/>
      <c r="EM188" s="29"/>
      <c r="EN188" s="29"/>
      <c r="EO188" s="29"/>
      <c r="EP188" s="29"/>
      <c r="EQ188" s="29"/>
      <c r="ER188" s="29"/>
      <c r="ES188" s="29"/>
      <c r="ET188" s="29"/>
      <c r="EU188" s="29"/>
      <c r="EV188" s="29"/>
      <c r="EW188" s="29"/>
      <c r="EX188" s="29"/>
      <c r="EY188" s="29"/>
      <c r="EZ188" s="29"/>
      <c r="FA188" s="29"/>
      <c r="FB188" s="29"/>
    </row>
    <row r="189" spans="2:158" ht="13.5">
      <c r="B189" s="29"/>
      <c r="C189" s="29"/>
      <c r="D189" s="259"/>
      <c r="E189" s="259"/>
      <c r="F189" s="259"/>
      <c r="G189" s="29"/>
      <c r="H189" s="260"/>
      <c r="I189" s="29"/>
      <c r="J189" s="29"/>
      <c r="K189" s="29"/>
      <c r="L189" s="261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29"/>
      <c r="DQ189" s="29"/>
      <c r="DR189" s="29"/>
      <c r="DS189" s="29"/>
      <c r="DT189" s="29"/>
      <c r="DU189" s="29"/>
      <c r="DV189" s="29"/>
      <c r="DW189" s="29"/>
      <c r="DX189" s="29"/>
      <c r="DY189" s="29"/>
      <c r="DZ189" s="29"/>
      <c r="EA189" s="29"/>
      <c r="EB189" s="29"/>
      <c r="EC189" s="29"/>
      <c r="ED189" s="29"/>
      <c r="EE189" s="29"/>
      <c r="EF189" s="29"/>
      <c r="EG189" s="29"/>
      <c r="EH189" s="29"/>
      <c r="EI189" s="29"/>
      <c r="EJ189" s="29"/>
      <c r="EK189" s="29"/>
      <c r="EL189" s="29"/>
      <c r="EM189" s="29"/>
      <c r="EN189" s="29"/>
      <c r="EO189" s="29"/>
      <c r="EP189" s="29"/>
      <c r="EQ189" s="29"/>
      <c r="ER189" s="29"/>
      <c r="ES189" s="29"/>
      <c r="ET189" s="29"/>
      <c r="EU189" s="29"/>
      <c r="EV189" s="29"/>
      <c r="EW189" s="29"/>
      <c r="EX189" s="29"/>
      <c r="EY189" s="29"/>
      <c r="EZ189" s="29"/>
      <c r="FA189" s="29"/>
      <c r="FB189" s="29"/>
    </row>
    <row r="190" spans="2:158" ht="13.5">
      <c r="B190" s="29"/>
      <c r="C190" s="29"/>
      <c r="D190" s="259"/>
      <c r="E190" s="259"/>
      <c r="F190" s="259"/>
      <c r="G190" s="29"/>
      <c r="H190" s="260"/>
      <c r="I190" s="29"/>
      <c r="J190" s="29"/>
      <c r="K190" s="29"/>
      <c r="L190" s="261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  <c r="DZ190" s="29"/>
      <c r="EA190" s="29"/>
      <c r="EB190" s="29"/>
      <c r="EC190" s="29"/>
      <c r="ED190" s="29"/>
      <c r="EE190" s="29"/>
      <c r="EF190" s="29"/>
      <c r="EG190" s="29"/>
      <c r="EH190" s="29"/>
      <c r="EI190" s="29"/>
      <c r="EJ190" s="29"/>
      <c r="EK190" s="29"/>
      <c r="EL190" s="29"/>
      <c r="EM190" s="29"/>
      <c r="EN190" s="29"/>
      <c r="EO190" s="29"/>
      <c r="EP190" s="29"/>
      <c r="EQ190" s="29"/>
      <c r="ER190" s="29"/>
      <c r="ES190" s="29"/>
      <c r="ET190" s="29"/>
      <c r="EU190" s="29"/>
      <c r="EV190" s="29"/>
      <c r="EW190" s="29"/>
      <c r="EX190" s="29"/>
      <c r="EY190" s="29"/>
      <c r="EZ190" s="29"/>
      <c r="FA190" s="29"/>
      <c r="FB190" s="29"/>
    </row>
    <row r="191" spans="2:158" ht="13.5">
      <c r="B191" s="29"/>
      <c r="C191" s="29"/>
      <c r="D191" s="259"/>
      <c r="E191" s="259"/>
      <c r="F191" s="259"/>
      <c r="G191" s="29"/>
      <c r="H191" s="260"/>
      <c r="I191" s="29"/>
      <c r="J191" s="29"/>
      <c r="K191" s="29"/>
      <c r="L191" s="261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D191" s="29"/>
      <c r="EE191" s="29"/>
      <c r="EF191" s="29"/>
      <c r="EG191" s="29"/>
      <c r="EH191" s="29"/>
      <c r="EI191" s="29"/>
      <c r="EJ191" s="29"/>
      <c r="EK191" s="29"/>
      <c r="EL191" s="29"/>
      <c r="EM191" s="29"/>
      <c r="EN191" s="29"/>
      <c r="EO191" s="29"/>
      <c r="EP191" s="29"/>
      <c r="EQ191" s="29"/>
      <c r="ER191" s="29"/>
      <c r="ES191" s="29"/>
      <c r="ET191" s="29"/>
      <c r="EU191" s="29"/>
      <c r="EV191" s="29"/>
      <c r="EW191" s="29"/>
      <c r="EX191" s="29"/>
      <c r="EY191" s="29"/>
      <c r="EZ191" s="29"/>
      <c r="FA191" s="29"/>
      <c r="FB191" s="29"/>
    </row>
    <row r="192" spans="2:158" ht="13.5">
      <c r="B192" s="29"/>
      <c r="C192" s="29"/>
      <c r="D192" s="259"/>
      <c r="E192" s="259"/>
      <c r="F192" s="259"/>
      <c r="G192" s="29"/>
      <c r="H192" s="260"/>
      <c r="I192" s="29"/>
      <c r="J192" s="29"/>
      <c r="K192" s="29"/>
      <c r="L192" s="261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"/>
      <c r="EH192" s="29"/>
      <c r="EI192" s="29"/>
      <c r="EJ192" s="29"/>
      <c r="EK192" s="29"/>
      <c r="EL192" s="29"/>
      <c r="EM192" s="29"/>
      <c r="EN192" s="29"/>
      <c r="EO192" s="29"/>
      <c r="EP192" s="29"/>
      <c r="EQ192" s="29"/>
      <c r="ER192" s="29"/>
      <c r="ES192" s="29"/>
      <c r="ET192" s="29"/>
      <c r="EU192" s="29"/>
      <c r="EV192" s="29"/>
      <c r="EW192" s="29"/>
      <c r="EX192" s="29"/>
      <c r="EY192" s="29"/>
      <c r="EZ192" s="29"/>
      <c r="FA192" s="29"/>
      <c r="FB192" s="29"/>
    </row>
    <row r="193" spans="2:158" ht="13.5">
      <c r="B193" s="29"/>
      <c r="C193" s="29"/>
      <c r="D193" s="259"/>
      <c r="E193" s="259"/>
      <c r="F193" s="259"/>
      <c r="G193" s="29"/>
      <c r="H193" s="260"/>
      <c r="I193" s="29"/>
      <c r="J193" s="29"/>
      <c r="K193" s="29"/>
      <c r="L193" s="261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  <c r="DZ193" s="29"/>
      <c r="EA193" s="29"/>
      <c r="EB193" s="29"/>
      <c r="EC193" s="29"/>
      <c r="ED193" s="29"/>
      <c r="EE193" s="29"/>
      <c r="EF193" s="29"/>
      <c r="EG193" s="29"/>
      <c r="EH193" s="29"/>
      <c r="EI193" s="29"/>
      <c r="EJ193" s="29"/>
      <c r="EK193" s="29"/>
      <c r="EL193" s="29"/>
      <c r="EM193" s="29"/>
      <c r="EN193" s="29"/>
      <c r="EO193" s="29"/>
      <c r="EP193" s="29"/>
      <c r="EQ193" s="29"/>
      <c r="ER193" s="29"/>
      <c r="ES193" s="29"/>
      <c r="ET193" s="29"/>
      <c r="EU193" s="29"/>
      <c r="EV193" s="29"/>
      <c r="EW193" s="29"/>
      <c r="EX193" s="29"/>
      <c r="EY193" s="29"/>
      <c r="EZ193" s="29"/>
      <c r="FA193" s="29"/>
      <c r="FB193" s="29"/>
    </row>
    <row r="194" spans="2:158" ht="13.5">
      <c r="B194" s="29"/>
      <c r="C194" s="29"/>
      <c r="D194" s="259"/>
      <c r="E194" s="259"/>
      <c r="F194" s="259"/>
      <c r="G194" s="29"/>
      <c r="H194" s="260"/>
      <c r="I194" s="29"/>
      <c r="J194" s="29"/>
      <c r="K194" s="29"/>
      <c r="L194" s="261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29"/>
      <c r="EI194" s="29"/>
      <c r="EJ194" s="29"/>
      <c r="EK194" s="29"/>
      <c r="EL194" s="29"/>
      <c r="EM194" s="29"/>
      <c r="EN194" s="29"/>
      <c r="EO194" s="29"/>
      <c r="EP194" s="29"/>
      <c r="EQ194" s="29"/>
      <c r="ER194" s="29"/>
      <c r="ES194" s="29"/>
      <c r="ET194" s="29"/>
      <c r="EU194" s="29"/>
      <c r="EV194" s="29"/>
      <c r="EW194" s="29"/>
      <c r="EX194" s="29"/>
      <c r="EY194" s="29"/>
      <c r="EZ194" s="29"/>
      <c r="FA194" s="29"/>
      <c r="FB194" s="29"/>
    </row>
    <row r="195" spans="2:158" ht="13.5">
      <c r="B195" s="29"/>
      <c r="C195" s="29"/>
      <c r="D195" s="259"/>
      <c r="E195" s="259"/>
      <c r="F195" s="259"/>
      <c r="G195" s="29"/>
      <c r="H195" s="260"/>
      <c r="I195" s="29"/>
      <c r="J195" s="29"/>
      <c r="K195" s="29"/>
      <c r="L195" s="261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  <c r="ED195" s="29"/>
      <c r="EE195" s="29"/>
      <c r="EF195" s="29"/>
      <c r="EG195" s="29"/>
      <c r="EH195" s="29"/>
      <c r="EI195" s="29"/>
      <c r="EJ195" s="29"/>
      <c r="EK195" s="29"/>
      <c r="EL195" s="29"/>
      <c r="EM195" s="29"/>
      <c r="EN195" s="29"/>
      <c r="EO195" s="29"/>
      <c r="EP195" s="29"/>
      <c r="EQ195" s="29"/>
      <c r="ER195" s="29"/>
      <c r="ES195" s="29"/>
      <c r="ET195" s="29"/>
      <c r="EU195" s="29"/>
      <c r="EV195" s="29"/>
      <c r="EW195" s="29"/>
      <c r="EX195" s="29"/>
      <c r="EY195" s="29"/>
      <c r="EZ195" s="29"/>
      <c r="FA195" s="29"/>
      <c r="FB195" s="29"/>
    </row>
    <row r="196" spans="2:158" ht="13.5">
      <c r="B196" s="29"/>
      <c r="C196" s="29"/>
      <c r="D196" s="259"/>
      <c r="E196" s="259"/>
      <c r="F196" s="259"/>
      <c r="G196" s="29"/>
      <c r="H196" s="260"/>
      <c r="I196" s="29"/>
      <c r="J196" s="29"/>
      <c r="K196" s="29"/>
      <c r="L196" s="261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  <c r="EK196" s="29"/>
      <c r="EL196" s="29"/>
      <c r="EM196" s="29"/>
      <c r="EN196" s="29"/>
      <c r="EO196" s="29"/>
      <c r="EP196" s="29"/>
      <c r="EQ196" s="29"/>
      <c r="ER196" s="29"/>
      <c r="ES196" s="29"/>
      <c r="ET196" s="29"/>
      <c r="EU196" s="29"/>
      <c r="EV196" s="29"/>
      <c r="EW196" s="29"/>
      <c r="EX196" s="29"/>
      <c r="EY196" s="29"/>
      <c r="EZ196" s="29"/>
      <c r="FA196" s="29"/>
      <c r="FB196" s="29"/>
    </row>
    <row r="197" spans="2:158" ht="13.5">
      <c r="B197" s="29"/>
      <c r="C197" s="29"/>
      <c r="D197" s="259"/>
      <c r="E197" s="259"/>
      <c r="F197" s="259"/>
      <c r="G197" s="29"/>
      <c r="H197" s="29"/>
      <c r="I197" s="29"/>
      <c r="J197" s="29"/>
      <c r="K197" s="29"/>
      <c r="L197" s="261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29"/>
      <c r="EI197" s="29"/>
      <c r="EJ197" s="29"/>
      <c r="EK197" s="29"/>
      <c r="EL197" s="29"/>
      <c r="EM197" s="29"/>
      <c r="EN197" s="29"/>
      <c r="EO197" s="29"/>
      <c r="EP197" s="29"/>
      <c r="EQ197" s="29"/>
      <c r="ER197" s="29"/>
      <c r="ES197" s="29"/>
      <c r="ET197" s="29"/>
      <c r="EU197" s="29"/>
      <c r="EV197" s="29"/>
      <c r="EW197" s="29"/>
      <c r="EX197" s="29"/>
      <c r="EY197" s="29"/>
      <c r="EZ197" s="29"/>
      <c r="FA197" s="29"/>
      <c r="FB197" s="29"/>
    </row>
    <row r="198" spans="2:158" ht="13.5">
      <c r="B198" s="29"/>
      <c r="C198" s="29"/>
      <c r="D198" s="259"/>
      <c r="E198" s="259"/>
      <c r="F198" s="259"/>
      <c r="G198" s="29"/>
      <c r="H198" s="29"/>
      <c r="I198" s="29"/>
      <c r="J198" s="29"/>
      <c r="K198" s="29"/>
      <c r="L198" s="261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9"/>
      <c r="EI198" s="29"/>
      <c r="EJ198" s="29"/>
      <c r="EK198" s="29"/>
      <c r="EL198" s="29"/>
      <c r="EM198" s="29"/>
      <c r="EN198" s="29"/>
      <c r="EO198" s="29"/>
      <c r="EP198" s="29"/>
      <c r="EQ198" s="29"/>
      <c r="ER198" s="29"/>
      <c r="ES198" s="29"/>
      <c r="ET198" s="29"/>
      <c r="EU198" s="29"/>
      <c r="EV198" s="29"/>
      <c r="EW198" s="29"/>
      <c r="EX198" s="29"/>
      <c r="EY198" s="29"/>
      <c r="EZ198" s="29"/>
      <c r="FA198" s="29"/>
      <c r="FB198" s="29"/>
    </row>
    <row r="199" spans="2:158" ht="13.5">
      <c r="B199" s="29"/>
      <c r="C199" s="29"/>
      <c r="D199" s="259"/>
      <c r="E199" s="259"/>
      <c r="F199" s="259"/>
      <c r="G199" s="29"/>
      <c r="H199" s="29"/>
      <c r="I199" s="29"/>
      <c r="J199" s="29"/>
      <c r="K199" s="29"/>
      <c r="L199" s="261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29"/>
      <c r="EG199" s="29"/>
      <c r="EH199" s="29"/>
      <c r="EI199" s="29"/>
      <c r="EJ199" s="29"/>
      <c r="EK199" s="29"/>
      <c r="EL199" s="29"/>
      <c r="EM199" s="29"/>
      <c r="EN199" s="29"/>
      <c r="EO199" s="29"/>
      <c r="EP199" s="29"/>
      <c r="EQ199" s="29"/>
      <c r="ER199" s="29"/>
      <c r="ES199" s="29"/>
      <c r="ET199" s="29"/>
      <c r="EU199" s="29"/>
      <c r="EV199" s="29"/>
      <c r="EW199" s="29"/>
      <c r="EX199" s="29"/>
      <c r="EY199" s="29"/>
      <c r="EZ199" s="29"/>
      <c r="FA199" s="29"/>
      <c r="FB199" s="29"/>
    </row>
    <row r="200" spans="2:158" ht="13.5">
      <c r="B200" s="29"/>
      <c r="C200" s="29"/>
      <c r="D200" s="259"/>
      <c r="E200" s="259"/>
      <c r="F200" s="259"/>
      <c r="G200" s="29"/>
      <c r="H200" s="29"/>
      <c r="I200" s="29"/>
      <c r="J200" s="29"/>
      <c r="K200" s="29"/>
      <c r="L200" s="261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9"/>
      <c r="DR200" s="29"/>
      <c r="DS200" s="29"/>
      <c r="DT200" s="29"/>
      <c r="DU200" s="29"/>
      <c r="DV200" s="29"/>
      <c r="DW200" s="29"/>
      <c r="DX200" s="29"/>
      <c r="DY200" s="29"/>
      <c r="DZ200" s="29"/>
      <c r="EA200" s="29"/>
      <c r="EB200" s="29"/>
      <c r="EC200" s="29"/>
      <c r="ED200" s="29"/>
      <c r="EE200" s="29"/>
      <c r="EF200" s="29"/>
      <c r="EG200" s="29"/>
      <c r="EH200" s="29"/>
      <c r="EI200" s="29"/>
      <c r="EJ200" s="29"/>
      <c r="EK200" s="29"/>
      <c r="EL200" s="29"/>
      <c r="EM200" s="29"/>
      <c r="EN200" s="29"/>
      <c r="EO200" s="29"/>
      <c r="EP200" s="29"/>
      <c r="EQ200" s="29"/>
      <c r="ER200" s="29"/>
      <c r="ES200" s="29"/>
      <c r="ET200" s="29"/>
      <c r="EU200" s="29"/>
      <c r="EV200" s="29"/>
      <c r="EW200" s="29"/>
      <c r="EX200" s="29"/>
      <c r="EY200" s="29"/>
      <c r="EZ200" s="29"/>
      <c r="FA200" s="29"/>
      <c r="FB200" s="29"/>
    </row>
    <row r="201" spans="2:158" ht="13.5">
      <c r="B201" s="29"/>
      <c r="C201" s="29"/>
      <c r="D201" s="259"/>
      <c r="E201" s="259"/>
      <c r="F201" s="259"/>
      <c r="G201" s="29"/>
      <c r="H201" s="29"/>
      <c r="I201" s="29"/>
      <c r="J201" s="29"/>
      <c r="K201" s="29"/>
      <c r="L201" s="261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29"/>
      <c r="EH201" s="29"/>
      <c r="EI201" s="29"/>
      <c r="EJ201" s="29"/>
      <c r="EK201" s="29"/>
      <c r="EL201" s="29"/>
      <c r="EM201" s="29"/>
      <c r="EN201" s="29"/>
      <c r="EO201" s="29"/>
      <c r="EP201" s="29"/>
      <c r="EQ201" s="29"/>
      <c r="ER201" s="29"/>
      <c r="ES201" s="29"/>
      <c r="ET201" s="29"/>
      <c r="EU201" s="29"/>
      <c r="EV201" s="29"/>
      <c r="EW201" s="29"/>
      <c r="EX201" s="29"/>
      <c r="EY201" s="29"/>
      <c r="EZ201" s="29"/>
      <c r="FA201" s="29"/>
      <c r="FB201" s="29"/>
    </row>
    <row r="202" spans="2:158" ht="13.5">
      <c r="B202" s="29"/>
      <c r="C202" s="29"/>
      <c r="D202" s="259"/>
      <c r="E202" s="259"/>
      <c r="F202" s="259"/>
      <c r="G202" s="29"/>
      <c r="H202" s="29"/>
      <c r="I202" s="29"/>
      <c r="J202" s="29"/>
      <c r="K202" s="29"/>
      <c r="L202" s="261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9"/>
      <c r="DR202" s="29"/>
      <c r="DS202" s="29"/>
      <c r="DT202" s="29"/>
      <c r="DU202" s="29"/>
      <c r="DV202" s="29"/>
      <c r="DW202" s="29"/>
      <c r="DX202" s="29"/>
      <c r="DY202" s="29"/>
      <c r="DZ202" s="29"/>
      <c r="EA202" s="29"/>
      <c r="EB202" s="29"/>
      <c r="EC202" s="29"/>
      <c r="ED202" s="29"/>
      <c r="EE202" s="29"/>
      <c r="EF202" s="29"/>
      <c r="EG202" s="29"/>
      <c r="EH202" s="29"/>
      <c r="EI202" s="29"/>
      <c r="EJ202" s="29"/>
      <c r="EK202" s="29"/>
      <c r="EL202" s="29"/>
      <c r="EM202" s="29"/>
      <c r="EN202" s="29"/>
      <c r="EO202" s="29"/>
      <c r="EP202" s="29"/>
      <c r="EQ202" s="29"/>
      <c r="ER202" s="29"/>
      <c r="ES202" s="29"/>
      <c r="ET202" s="29"/>
      <c r="EU202" s="29"/>
      <c r="EV202" s="29"/>
      <c r="EW202" s="29"/>
      <c r="EX202" s="29"/>
      <c r="EY202" s="29"/>
      <c r="EZ202" s="29"/>
      <c r="FA202" s="29"/>
      <c r="FB202" s="29"/>
    </row>
    <row r="203" spans="2:158" ht="13.5">
      <c r="B203" s="29"/>
      <c r="C203" s="29"/>
      <c r="D203" s="259"/>
      <c r="E203" s="259"/>
      <c r="F203" s="259"/>
      <c r="G203" s="29"/>
      <c r="H203" s="29"/>
      <c r="I203" s="29"/>
      <c r="J203" s="29"/>
      <c r="K203" s="29"/>
      <c r="L203" s="261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  <c r="DL203" s="29"/>
      <c r="DM203" s="29"/>
      <c r="DN203" s="29"/>
      <c r="DO203" s="29"/>
      <c r="DP203" s="29"/>
      <c r="DQ203" s="29"/>
      <c r="DR203" s="29"/>
      <c r="DS203" s="29"/>
      <c r="DT203" s="29"/>
      <c r="DU203" s="29"/>
      <c r="DV203" s="29"/>
      <c r="DW203" s="29"/>
      <c r="DX203" s="29"/>
      <c r="DY203" s="29"/>
      <c r="DZ203" s="29"/>
      <c r="EA203" s="29"/>
      <c r="EB203" s="29"/>
      <c r="EC203" s="29"/>
      <c r="ED203" s="29"/>
      <c r="EE203" s="29"/>
      <c r="EF203" s="29"/>
      <c r="EG203" s="29"/>
      <c r="EH203" s="29"/>
      <c r="EI203" s="29"/>
      <c r="EJ203" s="29"/>
      <c r="EK203" s="29"/>
      <c r="EL203" s="29"/>
      <c r="EM203" s="29"/>
      <c r="EN203" s="29"/>
      <c r="EO203" s="29"/>
      <c r="EP203" s="29"/>
      <c r="EQ203" s="29"/>
      <c r="ER203" s="29"/>
      <c r="ES203" s="29"/>
      <c r="ET203" s="29"/>
      <c r="EU203" s="29"/>
      <c r="EV203" s="29"/>
      <c r="EW203" s="29"/>
      <c r="EX203" s="29"/>
      <c r="EY203" s="29"/>
      <c r="EZ203" s="29"/>
      <c r="FA203" s="29"/>
      <c r="FB203" s="29"/>
    </row>
    <row r="204" spans="2:158" ht="13.5">
      <c r="B204" s="29"/>
      <c r="C204" s="29"/>
      <c r="D204" s="259"/>
      <c r="E204" s="259"/>
      <c r="F204" s="259"/>
      <c r="G204" s="29"/>
      <c r="H204" s="29"/>
      <c r="I204" s="29"/>
      <c r="J204" s="29"/>
      <c r="K204" s="29"/>
      <c r="L204" s="261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9"/>
      <c r="DR204" s="29"/>
      <c r="DS204" s="29"/>
      <c r="DT204" s="29"/>
      <c r="DU204" s="29"/>
      <c r="DV204" s="29"/>
      <c r="DW204" s="29"/>
      <c r="DX204" s="29"/>
      <c r="DY204" s="29"/>
      <c r="DZ204" s="29"/>
      <c r="EA204" s="29"/>
      <c r="EB204" s="29"/>
      <c r="EC204" s="29"/>
      <c r="ED204" s="29"/>
      <c r="EE204" s="29"/>
      <c r="EF204" s="29"/>
      <c r="EG204" s="29"/>
      <c r="EH204" s="29"/>
      <c r="EI204" s="29"/>
      <c r="EJ204" s="29"/>
      <c r="EK204" s="29"/>
      <c r="EL204" s="29"/>
      <c r="EM204" s="29"/>
      <c r="EN204" s="29"/>
      <c r="EO204" s="29"/>
      <c r="EP204" s="29"/>
      <c r="EQ204" s="29"/>
      <c r="ER204" s="29"/>
      <c r="ES204" s="29"/>
      <c r="ET204" s="29"/>
      <c r="EU204" s="29"/>
      <c r="EV204" s="29"/>
      <c r="EW204" s="29"/>
      <c r="EX204" s="29"/>
      <c r="EY204" s="29"/>
      <c r="EZ204" s="29"/>
      <c r="FA204" s="29"/>
      <c r="FB204" s="29"/>
    </row>
    <row r="205" spans="2:158" ht="13.5">
      <c r="B205" s="29"/>
      <c r="C205" s="29"/>
      <c r="D205" s="259"/>
      <c r="E205" s="259"/>
      <c r="F205" s="259"/>
      <c r="G205" s="29"/>
      <c r="H205" s="29"/>
      <c r="I205" s="29"/>
      <c r="J205" s="29"/>
      <c r="K205" s="29"/>
      <c r="L205" s="261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  <c r="DL205" s="29"/>
      <c r="DM205" s="29"/>
      <c r="DN205" s="29"/>
      <c r="DO205" s="29"/>
      <c r="DP205" s="29"/>
      <c r="DQ205" s="29"/>
      <c r="DR205" s="29"/>
      <c r="DS205" s="29"/>
      <c r="DT205" s="29"/>
      <c r="DU205" s="29"/>
      <c r="DV205" s="29"/>
      <c r="DW205" s="29"/>
      <c r="DX205" s="29"/>
      <c r="DY205" s="29"/>
      <c r="DZ205" s="29"/>
      <c r="EA205" s="29"/>
      <c r="EB205" s="29"/>
      <c r="EC205" s="29"/>
      <c r="ED205" s="29"/>
      <c r="EE205" s="29"/>
      <c r="EF205" s="29"/>
      <c r="EG205" s="29"/>
      <c r="EH205" s="29"/>
      <c r="EI205" s="29"/>
      <c r="EJ205" s="29"/>
      <c r="EK205" s="29"/>
      <c r="EL205" s="29"/>
      <c r="EM205" s="29"/>
      <c r="EN205" s="29"/>
      <c r="EO205" s="29"/>
      <c r="EP205" s="29"/>
      <c r="EQ205" s="29"/>
      <c r="ER205" s="29"/>
      <c r="ES205" s="29"/>
      <c r="ET205" s="29"/>
      <c r="EU205" s="29"/>
      <c r="EV205" s="29"/>
      <c r="EW205" s="29"/>
      <c r="EX205" s="29"/>
      <c r="EY205" s="29"/>
      <c r="EZ205" s="29"/>
      <c r="FA205" s="29"/>
      <c r="FB205" s="29"/>
    </row>
    <row r="206" spans="2:158" ht="13.5">
      <c r="B206" s="29"/>
      <c r="C206" s="29"/>
      <c r="D206" s="259"/>
      <c r="E206" s="259"/>
      <c r="F206" s="259"/>
      <c r="G206" s="29"/>
      <c r="H206" s="29"/>
      <c r="I206" s="29"/>
      <c r="J206" s="29"/>
      <c r="K206" s="29"/>
      <c r="L206" s="261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9"/>
      <c r="DR206" s="29"/>
      <c r="DS206" s="29"/>
      <c r="DT206" s="29"/>
      <c r="DU206" s="29"/>
      <c r="DV206" s="29"/>
      <c r="DW206" s="29"/>
      <c r="DX206" s="29"/>
      <c r="DY206" s="29"/>
      <c r="DZ206" s="29"/>
      <c r="EA206" s="29"/>
      <c r="EB206" s="29"/>
      <c r="EC206" s="29"/>
      <c r="ED206" s="29"/>
      <c r="EE206" s="29"/>
      <c r="EF206" s="29"/>
      <c r="EG206" s="29"/>
      <c r="EH206" s="29"/>
      <c r="EI206" s="29"/>
      <c r="EJ206" s="29"/>
      <c r="EK206" s="29"/>
      <c r="EL206" s="29"/>
      <c r="EM206" s="29"/>
      <c r="EN206" s="29"/>
      <c r="EO206" s="29"/>
      <c r="EP206" s="29"/>
      <c r="EQ206" s="29"/>
      <c r="ER206" s="29"/>
      <c r="ES206" s="29"/>
      <c r="ET206" s="29"/>
      <c r="EU206" s="29"/>
      <c r="EV206" s="29"/>
      <c r="EW206" s="29"/>
      <c r="EX206" s="29"/>
      <c r="EY206" s="29"/>
      <c r="EZ206" s="29"/>
      <c r="FA206" s="29"/>
      <c r="FB206" s="29"/>
    </row>
    <row r="207" spans="2:158" ht="13.5">
      <c r="B207" s="29"/>
      <c r="C207" s="29"/>
      <c r="D207" s="259"/>
      <c r="E207" s="259"/>
      <c r="F207" s="259"/>
      <c r="G207" s="29"/>
      <c r="H207" s="29"/>
      <c r="I207" s="29"/>
      <c r="J207" s="29"/>
      <c r="K207" s="29"/>
      <c r="L207" s="261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29"/>
      <c r="DQ207" s="29"/>
      <c r="DR207" s="29"/>
      <c r="DS207" s="29"/>
      <c r="DT207" s="29"/>
      <c r="DU207" s="29"/>
      <c r="DV207" s="29"/>
      <c r="DW207" s="29"/>
      <c r="DX207" s="29"/>
      <c r="DY207" s="29"/>
      <c r="DZ207" s="29"/>
      <c r="EA207" s="29"/>
      <c r="EB207" s="29"/>
      <c r="EC207" s="29"/>
      <c r="ED207" s="29"/>
      <c r="EE207" s="29"/>
      <c r="EF207" s="29"/>
      <c r="EG207" s="29"/>
      <c r="EH207" s="29"/>
      <c r="EI207" s="29"/>
      <c r="EJ207" s="29"/>
      <c r="EK207" s="29"/>
      <c r="EL207" s="29"/>
      <c r="EM207" s="29"/>
      <c r="EN207" s="29"/>
      <c r="EO207" s="29"/>
      <c r="EP207" s="29"/>
      <c r="EQ207" s="29"/>
      <c r="ER207" s="29"/>
      <c r="ES207" s="29"/>
      <c r="ET207" s="29"/>
      <c r="EU207" s="29"/>
      <c r="EV207" s="29"/>
      <c r="EW207" s="29"/>
      <c r="EX207" s="29"/>
      <c r="EY207" s="29"/>
      <c r="EZ207" s="29"/>
      <c r="FA207" s="29"/>
      <c r="FB207" s="29"/>
    </row>
    <row r="208" spans="2:158" ht="13.5">
      <c r="B208" s="29"/>
      <c r="C208" s="29"/>
      <c r="D208" s="259"/>
      <c r="E208" s="259"/>
      <c r="F208" s="259"/>
      <c r="G208" s="29"/>
      <c r="H208" s="29"/>
      <c r="I208" s="29"/>
      <c r="J208" s="29"/>
      <c r="K208" s="29"/>
      <c r="L208" s="261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29"/>
      <c r="DQ208" s="29"/>
      <c r="DR208" s="29"/>
      <c r="DS208" s="29"/>
      <c r="DT208" s="29"/>
      <c r="DU208" s="29"/>
      <c r="DV208" s="29"/>
      <c r="DW208" s="29"/>
      <c r="DX208" s="29"/>
      <c r="DY208" s="29"/>
      <c r="DZ208" s="29"/>
      <c r="EA208" s="29"/>
      <c r="EB208" s="29"/>
      <c r="EC208" s="29"/>
      <c r="ED208" s="29"/>
      <c r="EE208" s="29"/>
      <c r="EF208" s="29"/>
      <c r="EG208" s="29"/>
      <c r="EH208" s="29"/>
      <c r="EI208" s="29"/>
      <c r="EJ208" s="29"/>
      <c r="EK208" s="29"/>
      <c r="EL208" s="29"/>
      <c r="EM208" s="29"/>
      <c r="EN208" s="29"/>
      <c r="EO208" s="29"/>
      <c r="EP208" s="29"/>
      <c r="EQ208" s="29"/>
      <c r="ER208" s="29"/>
      <c r="ES208" s="29"/>
      <c r="ET208" s="29"/>
      <c r="EU208" s="29"/>
      <c r="EV208" s="29"/>
      <c r="EW208" s="29"/>
      <c r="EX208" s="29"/>
      <c r="EY208" s="29"/>
      <c r="EZ208" s="29"/>
      <c r="FA208" s="29"/>
      <c r="FB208" s="29"/>
    </row>
    <row r="209" spans="2:158" ht="13.5">
      <c r="B209" s="29"/>
      <c r="C209" s="29"/>
      <c r="D209" s="259"/>
      <c r="E209" s="259"/>
      <c r="F209" s="259"/>
      <c r="G209" s="29"/>
      <c r="H209" s="29"/>
      <c r="I209" s="29"/>
      <c r="J209" s="29"/>
      <c r="K209" s="29"/>
      <c r="L209" s="261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  <c r="DL209" s="29"/>
      <c r="DM209" s="29"/>
      <c r="DN209" s="29"/>
      <c r="DO209" s="29"/>
      <c r="DP209" s="29"/>
      <c r="DQ209" s="29"/>
      <c r="DR209" s="29"/>
      <c r="DS209" s="29"/>
      <c r="DT209" s="29"/>
      <c r="DU209" s="29"/>
      <c r="DV209" s="29"/>
      <c r="DW209" s="29"/>
      <c r="DX209" s="29"/>
      <c r="DY209" s="29"/>
      <c r="DZ209" s="29"/>
      <c r="EA209" s="29"/>
      <c r="EB209" s="29"/>
      <c r="EC209" s="29"/>
      <c r="ED209" s="29"/>
      <c r="EE209" s="29"/>
      <c r="EF209" s="29"/>
      <c r="EG209" s="29"/>
      <c r="EH209" s="29"/>
      <c r="EI209" s="29"/>
      <c r="EJ209" s="29"/>
      <c r="EK209" s="29"/>
      <c r="EL209" s="29"/>
      <c r="EM209" s="29"/>
      <c r="EN209" s="29"/>
      <c r="EO209" s="29"/>
      <c r="EP209" s="29"/>
      <c r="EQ209" s="29"/>
      <c r="ER209" s="29"/>
      <c r="ES209" s="29"/>
      <c r="ET209" s="29"/>
      <c r="EU209" s="29"/>
      <c r="EV209" s="29"/>
      <c r="EW209" s="29"/>
      <c r="EX209" s="29"/>
      <c r="EY209" s="29"/>
      <c r="EZ209" s="29"/>
      <c r="FA209" s="29"/>
      <c r="FB209" s="29"/>
    </row>
    <row r="210" spans="2:158" ht="13.5">
      <c r="B210" s="29"/>
      <c r="C210" s="29"/>
      <c r="D210" s="259"/>
      <c r="E210" s="259"/>
      <c r="F210" s="259"/>
      <c r="G210" s="29"/>
      <c r="H210" s="29"/>
      <c r="I210" s="29"/>
      <c r="J210" s="29"/>
      <c r="K210" s="29"/>
      <c r="L210" s="261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29"/>
      <c r="DQ210" s="29"/>
      <c r="DR210" s="29"/>
      <c r="DS210" s="29"/>
      <c r="DT210" s="29"/>
      <c r="DU210" s="29"/>
      <c r="DV210" s="29"/>
      <c r="DW210" s="29"/>
      <c r="DX210" s="29"/>
      <c r="DY210" s="29"/>
      <c r="DZ210" s="29"/>
      <c r="EA210" s="29"/>
      <c r="EB210" s="29"/>
      <c r="EC210" s="29"/>
      <c r="ED210" s="29"/>
      <c r="EE210" s="29"/>
      <c r="EF210" s="29"/>
      <c r="EG210" s="29"/>
      <c r="EH210" s="29"/>
      <c r="EI210" s="29"/>
      <c r="EJ210" s="29"/>
      <c r="EK210" s="29"/>
      <c r="EL210" s="29"/>
      <c r="EM210" s="29"/>
      <c r="EN210" s="29"/>
      <c r="EO210" s="29"/>
      <c r="EP210" s="29"/>
      <c r="EQ210" s="29"/>
      <c r="ER210" s="29"/>
      <c r="ES210" s="29"/>
      <c r="ET210" s="29"/>
      <c r="EU210" s="29"/>
      <c r="EV210" s="29"/>
      <c r="EW210" s="29"/>
      <c r="EX210" s="29"/>
      <c r="EY210" s="29"/>
      <c r="EZ210" s="29"/>
      <c r="FA210" s="29"/>
      <c r="FB210" s="29"/>
    </row>
    <row r="211" spans="2:158" ht="13.5">
      <c r="B211" s="29"/>
      <c r="C211" s="29"/>
      <c r="D211" s="259"/>
      <c r="E211" s="259"/>
      <c r="F211" s="259"/>
      <c r="G211" s="29"/>
      <c r="H211" s="29"/>
      <c r="I211" s="29"/>
      <c r="J211" s="29"/>
      <c r="K211" s="29"/>
      <c r="L211" s="261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29"/>
      <c r="DQ211" s="29"/>
      <c r="DR211" s="29"/>
      <c r="DS211" s="29"/>
      <c r="DT211" s="29"/>
      <c r="DU211" s="29"/>
      <c r="DV211" s="29"/>
      <c r="DW211" s="29"/>
      <c r="DX211" s="29"/>
      <c r="DY211" s="29"/>
      <c r="DZ211" s="29"/>
      <c r="EA211" s="29"/>
      <c r="EB211" s="29"/>
      <c r="EC211" s="29"/>
      <c r="ED211" s="29"/>
      <c r="EE211" s="29"/>
      <c r="EF211" s="29"/>
      <c r="EG211" s="29"/>
      <c r="EH211" s="29"/>
      <c r="EI211" s="29"/>
      <c r="EJ211" s="29"/>
      <c r="EK211" s="29"/>
      <c r="EL211" s="29"/>
      <c r="EM211" s="29"/>
      <c r="EN211" s="29"/>
      <c r="EO211" s="29"/>
      <c r="EP211" s="29"/>
      <c r="EQ211" s="29"/>
      <c r="ER211" s="29"/>
      <c r="ES211" s="29"/>
      <c r="ET211" s="29"/>
      <c r="EU211" s="29"/>
      <c r="EV211" s="29"/>
      <c r="EW211" s="29"/>
      <c r="EX211" s="29"/>
      <c r="EY211" s="29"/>
      <c r="EZ211" s="29"/>
      <c r="FA211" s="29"/>
      <c r="FB211" s="29"/>
    </row>
    <row r="212" spans="2:158" ht="13.5">
      <c r="B212" s="29"/>
      <c r="C212" s="29"/>
      <c r="D212" s="259"/>
      <c r="E212" s="259"/>
      <c r="F212" s="259"/>
      <c r="G212" s="29"/>
      <c r="H212" s="29"/>
      <c r="I212" s="29"/>
      <c r="J212" s="29"/>
      <c r="K212" s="29"/>
      <c r="L212" s="261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29"/>
      <c r="DQ212" s="29"/>
      <c r="DR212" s="29"/>
      <c r="DS212" s="29"/>
      <c r="DT212" s="29"/>
      <c r="DU212" s="29"/>
      <c r="DV212" s="29"/>
      <c r="DW212" s="29"/>
      <c r="DX212" s="29"/>
      <c r="DY212" s="29"/>
      <c r="DZ212" s="29"/>
      <c r="EA212" s="29"/>
      <c r="EB212" s="29"/>
      <c r="EC212" s="29"/>
      <c r="ED212" s="29"/>
      <c r="EE212" s="29"/>
      <c r="EF212" s="29"/>
      <c r="EG212" s="29"/>
      <c r="EH212" s="29"/>
      <c r="EI212" s="29"/>
      <c r="EJ212" s="29"/>
      <c r="EK212" s="29"/>
      <c r="EL212" s="29"/>
      <c r="EM212" s="29"/>
      <c r="EN212" s="29"/>
      <c r="EO212" s="29"/>
      <c r="EP212" s="29"/>
      <c r="EQ212" s="29"/>
      <c r="ER212" s="29"/>
      <c r="ES212" s="29"/>
      <c r="ET212" s="29"/>
      <c r="EU212" s="29"/>
      <c r="EV212" s="29"/>
      <c r="EW212" s="29"/>
      <c r="EX212" s="29"/>
      <c r="EY212" s="29"/>
      <c r="EZ212" s="29"/>
      <c r="FA212" s="29"/>
      <c r="FB212" s="29"/>
    </row>
    <row r="213" spans="2:158" ht="13.5">
      <c r="B213" s="29"/>
      <c r="C213" s="29"/>
      <c r="D213" s="259"/>
      <c r="E213" s="259"/>
      <c r="F213" s="259"/>
      <c r="G213" s="29"/>
      <c r="H213" s="29"/>
      <c r="I213" s="29"/>
      <c r="J213" s="29"/>
      <c r="K213" s="29"/>
      <c r="L213" s="261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  <c r="DO213" s="29"/>
      <c r="DP213" s="29"/>
      <c r="DQ213" s="29"/>
      <c r="DR213" s="29"/>
      <c r="DS213" s="29"/>
      <c r="DT213" s="29"/>
      <c r="DU213" s="29"/>
      <c r="DV213" s="29"/>
      <c r="DW213" s="29"/>
      <c r="DX213" s="29"/>
      <c r="DY213" s="29"/>
      <c r="DZ213" s="29"/>
      <c r="EA213" s="29"/>
      <c r="EB213" s="29"/>
      <c r="EC213" s="29"/>
      <c r="ED213" s="29"/>
      <c r="EE213" s="29"/>
      <c r="EF213" s="29"/>
      <c r="EG213" s="29"/>
      <c r="EH213" s="29"/>
      <c r="EI213" s="29"/>
      <c r="EJ213" s="29"/>
      <c r="EK213" s="29"/>
      <c r="EL213" s="29"/>
      <c r="EM213" s="29"/>
      <c r="EN213" s="29"/>
      <c r="EO213" s="29"/>
      <c r="EP213" s="29"/>
      <c r="EQ213" s="29"/>
      <c r="ER213" s="29"/>
      <c r="ES213" s="29"/>
      <c r="ET213" s="29"/>
      <c r="EU213" s="29"/>
      <c r="EV213" s="29"/>
      <c r="EW213" s="29"/>
      <c r="EX213" s="29"/>
      <c r="EY213" s="29"/>
      <c r="EZ213" s="29"/>
      <c r="FA213" s="29"/>
      <c r="FB213" s="29"/>
    </row>
    <row r="214" spans="2:158" ht="13.5">
      <c r="B214" s="29"/>
      <c r="C214" s="29"/>
      <c r="D214" s="259"/>
      <c r="E214" s="259"/>
      <c r="F214" s="259"/>
      <c r="G214" s="29"/>
      <c r="H214" s="29"/>
      <c r="I214" s="29"/>
      <c r="J214" s="29"/>
      <c r="K214" s="29"/>
      <c r="L214" s="261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29"/>
      <c r="DR214" s="29"/>
      <c r="DS214" s="29"/>
      <c r="DT214" s="29"/>
      <c r="DU214" s="29"/>
      <c r="DV214" s="29"/>
      <c r="DW214" s="29"/>
      <c r="DX214" s="29"/>
      <c r="DY214" s="29"/>
      <c r="DZ214" s="29"/>
      <c r="EA214" s="29"/>
      <c r="EB214" s="29"/>
      <c r="EC214" s="29"/>
      <c r="ED214" s="29"/>
      <c r="EE214" s="29"/>
      <c r="EF214" s="29"/>
      <c r="EG214" s="29"/>
      <c r="EH214" s="29"/>
      <c r="EI214" s="29"/>
      <c r="EJ214" s="29"/>
      <c r="EK214" s="29"/>
      <c r="EL214" s="29"/>
      <c r="EM214" s="29"/>
      <c r="EN214" s="29"/>
      <c r="EO214" s="29"/>
      <c r="EP214" s="29"/>
      <c r="EQ214" s="29"/>
      <c r="ER214" s="29"/>
      <c r="ES214" s="29"/>
      <c r="ET214" s="29"/>
      <c r="EU214" s="29"/>
      <c r="EV214" s="29"/>
      <c r="EW214" s="29"/>
      <c r="EX214" s="29"/>
      <c r="EY214" s="29"/>
      <c r="EZ214" s="29"/>
      <c r="FA214" s="29"/>
      <c r="FB214" s="29"/>
    </row>
    <row r="215" spans="2:158" ht="13.5">
      <c r="B215" s="29"/>
      <c r="C215" s="29"/>
      <c r="D215" s="259"/>
      <c r="E215" s="259"/>
      <c r="F215" s="259"/>
      <c r="G215" s="29"/>
      <c r="H215" s="29"/>
      <c r="I215" s="29"/>
      <c r="J215" s="29"/>
      <c r="K215" s="29"/>
      <c r="L215" s="261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29"/>
      <c r="DQ215" s="29"/>
      <c r="DR215" s="29"/>
      <c r="DS215" s="29"/>
      <c r="DT215" s="29"/>
      <c r="DU215" s="29"/>
      <c r="DV215" s="29"/>
      <c r="DW215" s="29"/>
      <c r="DX215" s="29"/>
      <c r="DY215" s="29"/>
      <c r="DZ215" s="29"/>
      <c r="EA215" s="29"/>
      <c r="EB215" s="29"/>
      <c r="EC215" s="29"/>
      <c r="ED215" s="29"/>
      <c r="EE215" s="29"/>
      <c r="EF215" s="29"/>
      <c r="EG215" s="29"/>
      <c r="EH215" s="29"/>
      <c r="EI215" s="29"/>
      <c r="EJ215" s="29"/>
      <c r="EK215" s="29"/>
      <c r="EL215" s="29"/>
      <c r="EM215" s="29"/>
      <c r="EN215" s="29"/>
      <c r="EO215" s="29"/>
      <c r="EP215" s="29"/>
      <c r="EQ215" s="29"/>
      <c r="ER215" s="29"/>
      <c r="ES215" s="29"/>
      <c r="ET215" s="29"/>
      <c r="EU215" s="29"/>
      <c r="EV215" s="29"/>
      <c r="EW215" s="29"/>
      <c r="EX215" s="29"/>
      <c r="EY215" s="29"/>
      <c r="EZ215" s="29"/>
      <c r="FA215" s="29"/>
      <c r="FB215" s="29"/>
    </row>
    <row r="216" spans="2:158" ht="13.5">
      <c r="B216" s="29"/>
      <c r="C216" s="29"/>
      <c r="D216" s="259"/>
      <c r="E216" s="259"/>
      <c r="F216" s="259"/>
      <c r="G216" s="29"/>
      <c r="H216" s="29"/>
      <c r="I216" s="29"/>
      <c r="J216" s="29"/>
      <c r="K216" s="29"/>
      <c r="L216" s="261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9"/>
      <c r="DR216" s="29"/>
      <c r="DS216" s="29"/>
      <c r="DT216" s="29"/>
      <c r="DU216" s="29"/>
      <c r="DV216" s="29"/>
      <c r="DW216" s="29"/>
      <c r="DX216" s="29"/>
      <c r="DY216" s="29"/>
      <c r="DZ216" s="29"/>
      <c r="EA216" s="29"/>
      <c r="EB216" s="29"/>
      <c r="EC216" s="29"/>
      <c r="ED216" s="29"/>
      <c r="EE216" s="29"/>
      <c r="EF216" s="29"/>
      <c r="EG216" s="29"/>
      <c r="EH216" s="29"/>
      <c r="EI216" s="29"/>
      <c r="EJ216" s="29"/>
      <c r="EK216" s="29"/>
      <c r="EL216" s="29"/>
      <c r="EM216" s="29"/>
      <c r="EN216" s="29"/>
      <c r="EO216" s="29"/>
      <c r="EP216" s="29"/>
      <c r="EQ216" s="29"/>
      <c r="ER216" s="29"/>
      <c r="ES216" s="29"/>
      <c r="ET216" s="29"/>
      <c r="EU216" s="29"/>
      <c r="EV216" s="29"/>
      <c r="EW216" s="29"/>
      <c r="EX216" s="29"/>
      <c r="EY216" s="29"/>
      <c r="EZ216" s="29"/>
      <c r="FA216" s="29"/>
      <c r="FB216" s="29"/>
    </row>
    <row r="217" spans="2:158" ht="13.5">
      <c r="B217" s="29"/>
      <c r="C217" s="29"/>
      <c r="D217" s="259"/>
      <c r="E217" s="259"/>
      <c r="F217" s="259"/>
      <c r="G217" s="29"/>
      <c r="H217" s="29"/>
      <c r="I217" s="29"/>
      <c r="J217" s="29"/>
      <c r="K217" s="29"/>
      <c r="L217" s="261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29"/>
      <c r="DQ217" s="29"/>
      <c r="DR217" s="29"/>
      <c r="DS217" s="29"/>
      <c r="DT217" s="29"/>
      <c r="DU217" s="29"/>
      <c r="DV217" s="29"/>
      <c r="DW217" s="29"/>
      <c r="DX217" s="29"/>
      <c r="DY217" s="29"/>
      <c r="DZ217" s="29"/>
      <c r="EA217" s="29"/>
      <c r="EB217" s="29"/>
      <c r="EC217" s="29"/>
      <c r="ED217" s="29"/>
      <c r="EE217" s="29"/>
      <c r="EF217" s="29"/>
      <c r="EG217" s="29"/>
      <c r="EH217" s="29"/>
      <c r="EI217" s="29"/>
      <c r="EJ217" s="29"/>
      <c r="EK217" s="29"/>
      <c r="EL217" s="29"/>
      <c r="EM217" s="29"/>
      <c r="EN217" s="29"/>
      <c r="EO217" s="29"/>
      <c r="EP217" s="29"/>
      <c r="EQ217" s="29"/>
      <c r="ER217" s="29"/>
      <c r="ES217" s="29"/>
      <c r="ET217" s="29"/>
      <c r="EU217" s="29"/>
      <c r="EV217" s="29"/>
      <c r="EW217" s="29"/>
      <c r="EX217" s="29"/>
      <c r="EY217" s="29"/>
      <c r="EZ217" s="29"/>
      <c r="FA217" s="29"/>
      <c r="FB217" s="29"/>
    </row>
    <row r="218" spans="2:158" ht="13.5">
      <c r="B218" s="29"/>
      <c r="C218" s="29"/>
      <c r="D218" s="259"/>
      <c r="E218" s="259"/>
      <c r="F218" s="259"/>
      <c r="G218" s="29"/>
      <c r="H218" s="29"/>
      <c r="I218" s="29"/>
      <c r="J218" s="29"/>
      <c r="K218" s="29"/>
      <c r="L218" s="261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29"/>
      <c r="DQ218" s="29"/>
      <c r="DR218" s="29"/>
      <c r="DS218" s="29"/>
      <c r="DT218" s="29"/>
      <c r="DU218" s="29"/>
      <c r="DV218" s="29"/>
      <c r="DW218" s="29"/>
      <c r="DX218" s="29"/>
      <c r="DY218" s="29"/>
      <c r="DZ218" s="29"/>
      <c r="EA218" s="29"/>
      <c r="EB218" s="29"/>
      <c r="EC218" s="29"/>
      <c r="ED218" s="29"/>
      <c r="EE218" s="29"/>
      <c r="EF218" s="29"/>
      <c r="EG218" s="29"/>
      <c r="EH218" s="29"/>
      <c r="EI218" s="29"/>
      <c r="EJ218" s="29"/>
      <c r="EK218" s="29"/>
      <c r="EL218" s="29"/>
      <c r="EM218" s="29"/>
      <c r="EN218" s="29"/>
      <c r="EO218" s="29"/>
      <c r="EP218" s="29"/>
      <c r="EQ218" s="29"/>
      <c r="ER218" s="29"/>
      <c r="ES218" s="29"/>
      <c r="ET218" s="29"/>
      <c r="EU218" s="29"/>
      <c r="EV218" s="29"/>
      <c r="EW218" s="29"/>
      <c r="EX218" s="29"/>
      <c r="EY218" s="29"/>
      <c r="EZ218" s="29"/>
      <c r="FA218" s="29"/>
      <c r="FB218" s="29"/>
    </row>
    <row r="219" spans="2:158" ht="13.5">
      <c r="B219" s="29"/>
      <c r="C219" s="29"/>
      <c r="D219" s="259"/>
      <c r="E219" s="259"/>
      <c r="F219" s="259"/>
      <c r="G219" s="29"/>
      <c r="H219" s="29"/>
      <c r="I219" s="29"/>
      <c r="J219" s="29"/>
      <c r="K219" s="29"/>
      <c r="L219" s="261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29"/>
      <c r="DR219" s="29"/>
      <c r="DS219" s="29"/>
      <c r="DT219" s="29"/>
      <c r="DU219" s="29"/>
      <c r="DV219" s="29"/>
      <c r="DW219" s="29"/>
      <c r="DX219" s="29"/>
      <c r="DY219" s="29"/>
      <c r="DZ219" s="29"/>
      <c r="EA219" s="29"/>
      <c r="EB219" s="29"/>
      <c r="EC219" s="29"/>
      <c r="ED219" s="29"/>
      <c r="EE219" s="29"/>
      <c r="EF219" s="29"/>
      <c r="EG219" s="29"/>
      <c r="EH219" s="29"/>
      <c r="EI219" s="29"/>
      <c r="EJ219" s="29"/>
      <c r="EK219" s="29"/>
      <c r="EL219" s="29"/>
      <c r="EM219" s="29"/>
      <c r="EN219" s="29"/>
      <c r="EO219" s="29"/>
      <c r="EP219" s="29"/>
      <c r="EQ219" s="29"/>
      <c r="ER219" s="29"/>
      <c r="ES219" s="29"/>
      <c r="ET219" s="29"/>
      <c r="EU219" s="29"/>
      <c r="EV219" s="29"/>
      <c r="EW219" s="29"/>
      <c r="EX219" s="29"/>
      <c r="EY219" s="29"/>
      <c r="EZ219" s="29"/>
      <c r="FA219" s="29"/>
      <c r="FB219" s="29"/>
    </row>
    <row r="220" spans="2:158" ht="13.5">
      <c r="B220" s="29"/>
      <c r="C220" s="29"/>
      <c r="D220" s="259"/>
      <c r="E220" s="259"/>
      <c r="F220" s="259"/>
      <c r="G220" s="29"/>
      <c r="H220" s="29"/>
      <c r="I220" s="29"/>
      <c r="J220" s="29"/>
      <c r="K220" s="29"/>
      <c r="L220" s="261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29"/>
      <c r="DR220" s="29"/>
      <c r="DS220" s="29"/>
      <c r="DT220" s="29"/>
      <c r="DU220" s="29"/>
      <c r="DV220" s="29"/>
      <c r="DW220" s="29"/>
      <c r="DX220" s="29"/>
      <c r="DY220" s="29"/>
      <c r="DZ220" s="29"/>
      <c r="EA220" s="29"/>
      <c r="EB220" s="29"/>
      <c r="EC220" s="29"/>
      <c r="ED220" s="29"/>
      <c r="EE220" s="29"/>
      <c r="EF220" s="29"/>
      <c r="EG220" s="29"/>
      <c r="EH220" s="29"/>
      <c r="EI220" s="29"/>
      <c r="EJ220" s="29"/>
      <c r="EK220" s="29"/>
      <c r="EL220" s="29"/>
      <c r="EM220" s="29"/>
      <c r="EN220" s="29"/>
      <c r="EO220" s="29"/>
      <c r="EP220" s="29"/>
      <c r="EQ220" s="29"/>
      <c r="ER220" s="29"/>
      <c r="ES220" s="29"/>
      <c r="ET220" s="29"/>
      <c r="EU220" s="29"/>
      <c r="EV220" s="29"/>
      <c r="EW220" s="29"/>
      <c r="EX220" s="29"/>
      <c r="EY220" s="29"/>
      <c r="EZ220" s="29"/>
      <c r="FA220" s="29"/>
      <c r="FB220" s="29"/>
    </row>
    <row r="221" spans="2:158" ht="13.5">
      <c r="B221" s="29"/>
      <c r="C221" s="29"/>
      <c r="D221" s="259"/>
      <c r="E221" s="259"/>
      <c r="F221" s="259"/>
      <c r="G221" s="29"/>
      <c r="H221" s="29"/>
      <c r="I221" s="29"/>
      <c r="J221" s="29"/>
      <c r="K221" s="29"/>
      <c r="L221" s="261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  <c r="DL221" s="29"/>
      <c r="DM221" s="29"/>
      <c r="DN221" s="29"/>
      <c r="DO221" s="29"/>
      <c r="DP221" s="29"/>
      <c r="DQ221" s="29"/>
      <c r="DR221" s="29"/>
      <c r="DS221" s="29"/>
      <c r="DT221" s="29"/>
      <c r="DU221" s="29"/>
      <c r="DV221" s="29"/>
      <c r="DW221" s="29"/>
      <c r="DX221" s="29"/>
      <c r="DY221" s="29"/>
      <c r="DZ221" s="29"/>
      <c r="EA221" s="29"/>
      <c r="EB221" s="29"/>
      <c r="EC221" s="29"/>
      <c r="ED221" s="29"/>
      <c r="EE221" s="29"/>
      <c r="EF221" s="29"/>
      <c r="EG221" s="29"/>
      <c r="EH221" s="29"/>
      <c r="EI221" s="29"/>
      <c r="EJ221" s="29"/>
      <c r="EK221" s="29"/>
      <c r="EL221" s="29"/>
      <c r="EM221" s="29"/>
      <c r="EN221" s="29"/>
      <c r="EO221" s="29"/>
      <c r="EP221" s="29"/>
      <c r="EQ221" s="29"/>
      <c r="ER221" s="29"/>
      <c r="ES221" s="29"/>
      <c r="ET221" s="29"/>
      <c r="EU221" s="29"/>
      <c r="EV221" s="29"/>
      <c r="EW221" s="29"/>
      <c r="EX221" s="29"/>
      <c r="EY221" s="29"/>
      <c r="EZ221" s="29"/>
      <c r="FA221" s="29"/>
      <c r="FB221" s="29"/>
    </row>
    <row r="222" spans="2:158" ht="13.5">
      <c r="B222" s="29"/>
      <c r="C222" s="29"/>
      <c r="D222" s="259"/>
      <c r="E222" s="259"/>
      <c r="F222" s="259"/>
      <c r="G222" s="29"/>
      <c r="H222" s="29"/>
      <c r="I222" s="29"/>
      <c r="J222" s="29"/>
      <c r="K222" s="29"/>
      <c r="L222" s="261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  <c r="DL222" s="29"/>
      <c r="DM222" s="29"/>
      <c r="DN222" s="29"/>
      <c r="DO222" s="29"/>
      <c r="DP222" s="29"/>
      <c r="DQ222" s="29"/>
      <c r="DR222" s="29"/>
      <c r="DS222" s="29"/>
      <c r="DT222" s="29"/>
      <c r="DU222" s="29"/>
      <c r="DV222" s="29"/>
      <c r="DW222" s="29"/>
      <c r="DX222" s="29"/>
      <c r="DY222" s="29"/>
      <c r="DZ222" s="29"/>
      <c r="EA222" s="29"/>
      <c r="EB222" s="29"/>
      <c r="EC222" s="29"/>
      <c r="ED222" s="29"/>
      <c r="EE222" s="29"/>
      <c r="EF222" s="29"/>
      <c r="EG222" s="29"/>
      <c r="EH222" s="29"/>
      <c r="EI222" s="29"/>
      <c r="EJ222" s="29"/>
      <c r="EK222" s="29"/>
      <c r="EL222" s="29"/>
      <c r="EM222" s="29"/>
      <c r="EN222" s="29"/>
      <c r="EO222" s="29"/>
      <c r="EP222" s="29"/>
      <c r="EQ222" s="29"/>
      <c r="ER222" s="29"/>
      <c r="ES222" s="29"/>
      <c r="ET222" s="29"/>
      <c r="EU222" s="29"/>
      <c r="EV222" s="29"/>
      <c r="EW222" s="29"/>
      <c r="EX222" s="29"/>
      <c r="EY222" s="29"/>
      <c r="EZ222" s="29"/>
      <c r="FA222" s="29"/>
      <c r="FB222" s="29"/>
    </row>
    <row r="223" spans="2:158" ht="13.5">
      <c r="B223" s="29"/>
      <c r="C223" s="29"/>
      <c r="D223" s="259"/>
      <c r="E223" s="259"/>
      <c r="F223" s="259"/>
      <c r="G223" s="29"/>
      <c r="H223" s="29"/>
      <c r="I223" s="29"/>
      <c r="J223" s="29"/>
      <c r="K223" s="29"/>
      <c r="L223" s="261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  <c r="DS223" s="29"/>
      <c r="DT223" s="29"/>
      <c r="DU223" s="29"/>
      <c r="DV223" s="29"/>
      <c r="DW223" s="29"/>
      <c r="DX223" s="29"/>
      <c r="DY223" s="29"/>
      <c r="DZ223" s="29"/>
      <c r="EA223" s="29"/>
      <c r="EB223" s="29"/>
      <c r="EC223" s="29"/>
      <c r="ED223" s="29"/>
      <c r="EE223" s="29"/>
      <c r="EF223" s="29"/>
      <c r="EG223" s="29"/>
      <c r="EH223" s="29"/>
      <c r="EI223" s="29"/>
      <c r="EJ223" s="29"/>
      <c r="EK223" s="29"/>
      <c r="EL223" s="29"/>
      <c r="EM223" s="29"/>
      <c r="EN223" s="29"/>
      <c r="EO223" s="29"/>
      <c r="EP223" s="29"/>
      <c r="EQ223" s="29"/>
      <c r="ER223" s="29"/>
      <c r="ES223" s="29"/>
      <c r="ET223" s="29"/>
      <c r="EU223" s="29"/>
      <c r="EV223" s="29"/>
      <c r="EW223" s="29"/>
      <c r="EX223" s="29"/>
      <c r="EY223" s="29"/>
      <c r="EZ223" s="29"/>
      <c r="FA223" s="29"/>
      <c r="FB223" s="29"/>
    </row>
    <row r="224" spans="2:158" ht="13.5">
      <c r="B224" s="29"/>
      <c r="C224" s="29"/>
      <c r="D224" s="259"/>
      <c r="E224" s="259"/>
      <c r="F224" s="259"/>
      <c r="G224" s="29"/>
      <c r="H224" s="29"/>
      <c r="I224" s="29"/>
      <c r="J224" s="29"/>
      <c r="K224" s="29"/>
      <c r="L224" s="261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9"/>
      <c r="DR224" s="29"/>
      <c r="DS224" s="29"/>
      <c r="DT224" s="29"/>
      <c r="DU224" s="29"/>
      <c r="DV224" s="29"/>
      <c r="DW224" s="29"/>
      <c r="DX224" s="29"/>
      <c r="DY224" s="29"/>
      <c r="DZ224" s="29"/>
      <c r="EA224" s="29"/>
      <c r="EB224" s="29"/>
      <c r="EC224" s="29"/>
      <c r="ED224" s="29"/>
      <c r="EE224" s="29"/>
      <c r="EF224" s="29"/>
      <c r="EG224" s="29"/>
      <c r="EH224" s="29"/>
      <c r="EI224" s="29"/>
      <c r="EJ224" s="29"/>
      <c r="EK224" s="29"/>
      <c r="EL224" s="29"/>
      <c r="EM224" s="29"/>
      <c r="EN224" s="29"/>
      <c r="EO224" s="29"/>
      <c r="EP224" s="29"/>
      <c r="EQ224" s="29"/>
      <c r="ER224" s="29"/>
      <c r="ES224" s="29"/>
      <c r="ET224" s="29"/>
      <c r="EU224" s="29"/>
      <c r="EV224" s="29"/>
      <c r="EW224" s="29"/>
      <c r="EX224" s="29"/>
      <c r="EY224" s="29"/>
      <c r="EZ224" s="29"/>
      <c r="FA224" s="29"/>
      <c r="FB224" s="29"/>
    </row>
    <row r="225" spans="2:158" ht="13.5">
      <c r="B225" s="29"/>
      <c r="C225" s="29"/>
      <c r="D225" s="259"/>
      <c r="E225" s="259"/>
      <c r="F225" s="259"/>
      <c r="G225" s="29"/>
      <c r="H225" s="29"/>
      <c r="I225" s="29"/>
      <c r="J225" s="29"/>
      <c r="K225" s="29"/>
      <c r="L225" s="261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  <c r="DL225" s="29"/>
      <c r="DM225" s="29"/>
      <c r="DN225" s="29"/>
      <c r="DO225" s="29"/>
      <c r="DP225" s="29"/>
      <c r="DQ225" s="29"/>
      <c r="DR225" s="29"/>
      <c r="DS225" s="29"/>
      <c r="DT225" s="29"/>
      <c r="DU225" s="29"/>
      <c r="DV225" s="29"/>
      <c r="DW225" s="29"/>
      <c r="DX225" s="29"/>
      <c r="DY225" s="29"/>
      <c r="DZ225" s="29"/>
      <c r="EA225" s="29"/>
      <c r="EB225" s="29"/>
      <c r="EC225" s="29"/>
      <c r="ED225" s="29"/>
      <c r="EE225" s="29"/>
      <c r="EF225" s="29"/>
      <c r="EG225" s="29"/>
      <c r="EH225" s="29"/>
      <c r="EI225" s="29"/>
      <c r="EJ225" s="29"/>
      <c r="EK225" s="29"/>
      <c r="EL225" s="29"/>
      <c r="EM225" s="29"/>
      <c r="EN225" s="29"/>
      <c r="EO225" s="29"/>
      <c r="EP225" s="29"/>
      <c r="EQ225" s="29"/>
      <c r="ER225" s="29"/>
      <c r="ES225" s="29"/>
      <c r="ET225" s="29"/>
      <c r="EU225" s="29"/>
      <c r="EV225" s="29"/>
      <c r="EW225" s="29"/>
      <c r="EX225" s="29"/>
      <c r="EY225" s="29"/>
      <c r="EZ225" s="29"/>
      <c r="FA225" s="29"/>
      <c r="FB225" s="29"/>
    </row>
    <row r="226" spans="2:158" ht="13.5">
      <c r="B226" s="29"/>
      <c r="C226" s="29"/>
      <c r="D226" s="259"/>
      <c r="E226" s="259"/>
      <c r="F226" s="259"/>
      <c r="G226" s="29"/>
      <c r="H226" s="29"/>
      <c r="I226" s="29"/>
      <c r="J226" s="29"/>
      <c r="K226" s="29"/>
      <c r="L226" s="261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9"/>
      <c r="DR226" s="29"/>
      <c r="DS226" s="29"/>
      <c r="DT226" s="29"/>
      <c r="DU226" s="29"/>
      <c r="DV226" s="29"/>
      <c r="DW226" s="29"/>
      <c r="DX226" s="29"/>
      <c r="DY226" s="29"/>
      <c r="DZ226" s="29"/>
      <c r="EA226" s="29"/>
      <c r="EB226" s="29"/>
      <c r="EC226" s="29"/>
      <c r="ED226" s="29"/>
      <c r="EE226" s="29"/>
      <c r="EF226" s="29"/>
      <c r="EG226" s="29"/>
      <c r="EH226" s="29"/>
      <c r="EI226" s="29"/>
      <c r="EJ226" s="29"/>
      <c r="EK226" s="29"/>
      <c r="EL226" s="29"/>
      <c r="EM226" s="29"/>
      <c r="EN226" s="29"/>
      <c r="EO226" s="29"/>
      <c r="EP226" s="29"/>
      <c r="EQ226" s="29"/>
      <c r="ER226" s="29"/>
      <c r="ES226" s="29"/>
      <c r="ET226" s="29"/>
      <c r="EU226" s="29"/>
      <c r="EV226" s="29"/>
      <c r="EW226" s="29"/>
      <c r="EX226" s="29"/>
      <c r="EY226" s="29"/>
      <c r="EZ226" s="29"/>
      <c r="FA226" s="29"/>
      <c r="FB226" s="29"/>
    </row>
    <row r="227" spans="2:158" ht="13.5">
      <c r="B227" s="29"/>
      <c r="C227" s="29"/>
      <c r="D227" s="259"/>
      <c r="E227" s="259"/>
      <c r="F227" s="259"/>
      <c r="G227" s="29"/>
      <c r="H227" s="29"/>
      <c r="I227" s="29"/>
      <c r="J227" s="29"/>
      <c r="K227" s="29"/>
      <c r="L227" s="261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  <c r="DM227" s="29"/>
      <c r="DN227" s="29"/>
      <c r="DO227" s="29"/>
      <c r="DP227" s="29"/>
      <c r="DQ227" s="29"/>
      <c r="DR227" s="29"/>
      <c r="DS227" s="29"/>
      <c r="DT227" s="29"/>
      <c r="DU227" s="29"/>
      <c r="DV227" s="29"/>
      <c r="DW227" s="29"/>
      <c r="DX227" s="29"/>
      <c r="DY227" s="29"/>
      <c r="DZ227" s="29"/>
      <c r="EA227" s="29"/>
      <c r="EB227" s="29"/>
      <c r="EC227" s="29"/>
      <c r="ED227" s="29"/>
      <c r="EE227" s="29"/>
      <c r="EF227" s="29"/>
      <c r="EG227" s="29"/>
      <c r="EH227" s="29"/>
      <c r="EI227" s="29"/>
      <c r="EJ227" s="29"/>
      <c r="EK227" s="29"/>
      <c r="EL227" s="29"/>
      <c r="EM227" s="29"/>
      <c r="EN227" s="29"/>
      <c r="EO227" s="29"/>
      <c r="EP227" s="29"/>
      <c r="EQ227" s="29"/>
      <c r="ER227" s="29"/>
      <c r="ES227" s="29"/>
      <c r="ET227" s="29"/>
      <c r="EU227" s="29"/>
      <c r="EV227" s="29"/>
      <c r="EW227" s="29"/>
      <c r="EX227" s="29"/>
      <c r="EY227" s="29"/>
      <c r="EZ227" s="29"/>
      <c r="FA227" s="29"/>
      <c r="FB227" s="29"/>
    </row>
    <row r="228" spans="2:158" ht="13.5">
      <c r="B228" s="29"/>
      <c r="C228" s="29"/>
      <c r="D228" s="259"/>
      <c r="E228" s="259"/>
      <c r="F228" s="259"/>
      <c r="G228" s="29"/>
      <c r="H228" s="29"/>
      <c r="I228" s="29"/>
      <c r="J228" s="29"/>
      <c r="K228" s="29"/>
      <c r="L228" s="261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  <c r="DM228" s="29"/>
      <c r="DN228" s="29"/>
      <c r="DO228" s="29"/>
      <c r="DP228" s="29"/>
      <c r="DQ228" s="29"/>
      <c r="DR228" s="29"/>
      <c r="DS228" s="29"/>
      <c r="DT228" s="29"/>
      <c r="DU228" s="29"/>
      <c r="DV228" s="29"/>
      <c r="DW228" s="29"/>
      <c r="DX228" s="29"/>
      <c r="DY228" s="29"/>
      <c r="DZ228" s="29"/>
      <c r="EA228" s="29"/>
      <c r="EB228" s="29"/>
      <c r="EC228" s="29"/>
      <c r="ED228" s="29"/>
      <c r="EE228" s="29"/>
      <c r="EF228" s="29"/>
      <c r="EG228" s="29"/>
      <c r="EH228" s="29"/>
      <c r="EI228" s="29"/>
      <c r="EJ228" s="29"/>
      <c r="EK228" s="29"/>
      <c r="EL228" s="29"/>
      <c r="EM228" s="29"/>
      <c r="EN228" s="29"/>
      <c r="EO228" s="29"/>
      <c r="EP228" s="29"/>
      <c r="EQ228" s="29"/>
      <c r="ER228" s="29"/>
      <c r="ES228" s="29"/>
      <c r="ET228" s="29"/>
      <c r="EU228" s="29"/>
      <c r="EV228" s="29"/>
      <c r="EW228" s="29"/>
      <c r="EX228" s="29"/>
      <c r="EY228" s="29"/>
      <c r="EZ228" s="29"/>
      <c r="FA228" s="29"/>
      <c r="FB228" s="29"/>
    </row>
    <row r="229" spans="2:158" ht="13.5">
      <c r="B229" s="29"/>
      <c r="C229" s="29"/>
      <c r="D229" s="259"/>
      <c r="E229" s="259"/>
      <c r="F229" s="259"/>
      <c r="G229" s="29"/>
      <c r="H229" s="29"/>
      <c r="I229" s="29"/>
      <c r="J229" s="29"/>
      <c r="K229" s="29"/>
      <c r="L229" s="261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  <c r="DL229" s="29"/>
      <c r="DM229" s="29"/>
      <c r="DN229" s="29"/>
      <c r="DO229" s="29"/>
      <c r="DP229" s="29"/>
      <c r="DQ229" s="29"/>
      <c r="DR229" s="29"/>
      <c r="DS229" s="29"/>
      <c r="DT229" s="29"/>
      <c r="DU229" s="29"/>
      <c r="DV229" s="29"/>
      <c r="DW229" s="29"/>
      <c r="DX229" s="29"/>
      <c r="DY229" s="29"/>
      <c r="DZ229" s="29"/>
      <c r="EA229" s="29"/>
      <c r="EB229" s="29"/>
      <c r="EC229" s="29"/>
      <c r="ED229" s="29"/>
      <c r="EE229" s="29"/>
      <c r="EF229" s="29"/>
      <c r="EG229" s="29"/>
      <c r="EH229" s="29"/>
      <c r="EI229" s="29"/>
      <c r="EJ229" s="29"/>
      <c r="EK229" s="29"/>
      <c r="EL229" s="29"/>
      <c r="EM229" s="29"/>
      <c r="EN229" s="29"/>
      <c r="EO229" s="29"/>
      <c r="EP229" s="29"/>
      <c r="EQ229" s="29"/>
      <c r="ER229" s="29"/>
      <c r="ES229" s="29"/>
      <c r="ET229" s="29"/>
      <c r="EU229" s="29"/>
      <c r="EV229" s="29"/>
      <c r="EW229" s="29"/>
      <c r="EX229" s="29"/>
      <c r="EY229" s="29"/>
      <c r="EZ229" s="29"/>
      <c r="FA229" s="29"/>
      <c r="FB229" s="29"/>
    </row>
    <row r="230" spans="2:158" ht="13.5">
      <c r="B230" s="29"/>
      <c r="C230" s="29"/>
      <c r="D230" s="259"/>
      <c r="E230" s="259"/>
      <c r="F230" s="259"/>
      <c r="G230" s="29"/>
      <c r="H230" s="29"/>
      <c r="I230" s="29"/>
      <c r="J230" s="29"/>
      <c r="K230" s="29"/>
      <c r="L230" s="261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  <c r="DW230" s="29"/>
      <c r="DX230" s="29"/>
      <c r="DY230" s="29"/>
      <c r="DZ230" s="29"/>
      <c r="EA230" s="29"/>
      <c r="EB230" s="29"/>
      <c r="EC230" s="29"/>
      <c r="ED230" s="29"/>
      <c r="EE230" s="29"/>
      <c r="EF230" s="29"/>
      <c r="EG230" s="29"/>
      <c r="EH230" s="29"/>
      <c r="EI230" s="29"/>
      <c r="EJ230" s="29"/>
      <c r="EK230" s="29"/>
      <c r="EL230" s="29"/>
      <c r="EM230" s="29"/>
      <c r="EN230" s="29"/>
      <c r="EO230" s="29"/>
      <c r="EP230" s="29"/>
      <c r="EQ230" s="29"/>
      <c r="ER230" s="29"/>
      <c r="ES230" s="29"/>
      <c r="ET230" s="29"/>
      <c r="EU230" s="29"/>
      <c r="EV230" s="29"/>
      <c r="EW230" s="29"/>
      <c r="EX230" s="29"/>
      <c r="EY230" s="29"/>
      <c r="EZ230" s="29"/>
      <c r="FA230" s="29"/>
      <c r="FB230" s="29"/>
    </row>
    <row r="231" spans="2:158" ht="13.5">
      <c r="B231" s="29"/>
      <c r="C231" s="29"/>
      <c r="D231" s="259"/>
      <c r="E231" s="259"/>
      <c r="F231" s="259"/>
      <c r="G231" s="29"/>
      <c r="H231" s="29"/>
      <c r="I231" s="29"/>
      <c r="J231" s="29"/>
      <c r="K231" s="29"/>
      <c r="L231" s="261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  <c r="DM231" s="29"/>
      <c r="DN231" s="29"/>
      <c r="DO231" s="29"/>
      <c r="DP231" s="29"/>
      <c r="DQ231" s="29"/>
      <c r="DR231" s="29"/>
      <c r="DS231" s="29"/>
      <c r="DT231" s="29"/>
      <c r="DU231" s="29"/>
      <c r="DV231" s="29"/>
      <c r="DW231" s="29"/>
      <c r="DX231" s="29"/>
      <c r="DY231" s="29"/>
      <c r="DZ231" s="29"/>
      <c r="EA231" s="29"/>
      <c r="EB231" s="29"/>
      <c r="EC231" s="29"/>
      <c r="ED231" s="29"/>
      <c r="EE231" s="29"/>
      <c r="EF231" s="29"/>
      <c r="EG231" s="29"/>
      <c r="EH231" s="29"/>
      <c r="EI231" s="29"/>
      <c r="EJ231" s="29"/>
      <c r="EK231" s="29"/>
      <c r="EL231" s="29"/>
      <c r="EM231" s="29"/>
      <c r="EN231" s="29"/>
      <c r="EO231" s="29"/>
      <c r="EP231" s="29"/>
      <c r="EQ231" s="29"/>
      <c r="ER231" s="29"/>
      <c r="ES231" s="29"/>
      <c r="ET231" s="29"/>
      <c r="EU231" s="29"/>
      <c r="EV231" s="29"/>
      <c r="EW231" s="29"/>
      <c r="EX231" s="29"/>
      <c r="EY231" s="29"/>
      <c r="EZ231" s="29"/>
      <c r="FA231" s="29"/>
      <c r="FB231" s="29"/>
    </row>
    <row r="232" spans="2:158" ht="13.5">
      <c r="B232" s="29"/>
      <c r="C232" s="29"/>
      <c r="D232" s="259"/>
      <c r="E232" s="259"/>
      <c r="F232" s="259"/>
      <c r="G232" s="29"/>
      <c r="H232" s="29"/>
      <c r="I232" s="29"/>
      <c r="J232" s="29"/>
      <c r="K232" s="29"/>
      <c r="L232" s="261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  <c r="DN232" s="29"/>
      <c r="DO232" s="29"/>
      <c r="DP232" s="29"/>
      <c r="DQ232" s="29"/>
      <c r="DR232" s="29"/>
      <c r="DS232" s="29"/>
      <c r="DT232" s="29"/>
      <c r="DU232" s="29"/>
      <c r="DV232" s="29"/>
      <c r="DW232" s="29"/>
      <c r="DX232" s="29"/>
      <c r="DY232" s="29"/>
      <c r="DZ232" s="29"/>
      <c r="EA232" s="29"/>
      <c r="EB232" s="29"/>
      <c r="EC232" s="29"/>
      <c r="ED232" s="29"/>
      <c r="EE232" s="29"/>
      <c r="EF232" s="29"/>
      <c r="EG232" s="29"/>
      <c r="EH232" s="29"/>
      <c r="EI232" s="29"/>
      <c r="EJ232" s="29"/>
      <c r="EK232" s="29"/>
      <c r="EL232" s="29"/>
      <c r="EM232" s="29"/>
      <c r="EN232" s="29"/>
      <c r="EO232" s="29"/>
      <c r="EP232" s="29"/>
      <c r="EQ232" s="29"/>
      <c r="ER232" s="29"/>
      <c r="ES232" s="29"/>
      <c r="ET232" s="29"/>
      <c r="EU232" s="29"/>
      <c r="EV232" s="29"/>
      <c r="EW232" s="29"/>
      <c r="EX232" s="29"/>
      <c r="EY232" s="29"/>
      <c r="EZ232" s="29"/>
      <c r="FA232" s="29"/>
      <c r="FB232" s="29"/>
    </row>
    <row r="233" spans="2:158" ht="13.5">
      <c r="B233" s="29"/>
      <c r="C233" s="29"/>
      <c r="D233" s="259"/>
      <c r="E233" s="259"/>
      <c r="F233" s="259"/>
      <c r="G233" s="29"/>
      <c r="H233" s="29"/>
      <c r="I233" s="29"/>
      <c r="J233" s="29"/>
      <c r="K233" s="29"/>
      <c r="L233" s="261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  <c r="DL233" s="29"/>
      <c r="DM233" s="29"/>
      <c r="DN233" s="29"/>
      <c r="DO233" s="29"/>
      <c r="DP233" s="29"/>
      <c r="DQ233" s="29"/>
      <c r="DR233" s="29"/>
      <c r="DS233" s="29"/>
      <c r="DT233" s="29"/>
      <c r="DU233" s="29"/>
      <c r="DV233" s="29"/>
      <c r="DW233" s="29"/>
      <c r="DX233" s="29"/>
      <c r="DY233" s="29"/>
      <c r="DZ233" s="29"/>
      <c r="EA233" s="29"/>
      <c r="EB233" s="29"/>
      <c r="EC233" s="29"/>
      <c r="ED233" s="29"/>
      <c r="EE233" s="29"/>
      <c r="EF233" s="29"/>
      <c r="EG233" s="29"/>
      <c r="EH233" s="29"/>
      <c r="EI233" s="29"/>
      <c r="EJ233" s="29"/>
      <c r="EK233" s="29"/>
      <c r="EL233" s="29"/>
      <c r="EM233" s="29"/>
      <c r="EN233" s="29"/>
      <c r="EO233" s="29"/>
      <c r="EP233" s="29"/>
      <c r="EQ233" s="29"/>
      <c r="ER233" s="29"/>
      <c r="ES233" s="29"/>
      <c r="ET233" s="29"/>
      <c r="EU233" s="29"/>
      <c r="EV233" s="29"/>
      <c r="EW233" s="29"/>
      <c r="EX233" s="29"/>
      <c r="EY233" s="29"/>
      <c r="EZ233" s="29"/>
      <c r="FA233" s="29"/>
      <c r="FB233" s="29"/>
    </row>
    <row r="234" spans="2:158" ht="13.5">
      <c r="B234" s="29"/>
      <c r="C234" s="29"/>
      <c r="D234" s="259"/>
      <c r="E234" s="259"/>
      <c r="F234" s="259"/>
      <c r="G234" s="29"/>
      <c r="H234" s="29"/>
      <c r="I234" s="29"/>
      <c r="J234" s="29"/>
      <c r="K234" s="29"/>
      <c r="L234" s="261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  <c r="DU234" s="29"/>
      <c r="DV234" s="29"/>
      <c r="DW234" s="29"/>
      <c r="DX234" s="29"/>
      <c r="DY234" s="29"/>
      <c r="DZ234" s="29"/>
      <c r="EA234" s="29"/>
      <c r="EB234" s="29"/>
      <c r="EC234" s="29"/>
      <c r="ED234" s="29"/>
      <c r="EE234" s="29"/>
      <c r="EF234" s="29"/>
      <c r="EG234" s="29"/>
      <c r="EH234" s="29"/>
      <c r="EI234" s="29"/>
      <c r="EJ234" s="29"/>
      <c r="EK234" s="29"/>
      <c r="EL234" s="29"/>
      <c r="EM234" s="29"/>
      <c r="EN234" s="29"/>
      <c r="EO234" s="29"/>
      <c r="EP234" s="29"/>
      <c r="EQ234" s="29"/>
      <c r="ER234" s="29"/>
      <c r="ES234" s="29"/>
      <c r="ET234" s="29"/>
      <c r="EU234" s="29"/>
      <c r="EV234" s="29"/>
      <c r="EW234" s="29"/>
      <c r="EX234" s="29"/>
      <c r="EY234" s="29"/>
      <c r="EZ234" s="29"/>
      <c r="FA234" s="29"/>
      <c r="FB234" s="29"/>
    </row>
    <row r="235" spans="2:158" ht="13.5">
      <c r="B235" s="29"/>
      <c r="C235" s="29"/>
      <c r="D235" s="259"/>
      <c r="E235" s="259"/>
      <c r="F235" s="259"/>
      <c r="G235" s="29"/>
      <c r="H235" s="29"/>
      <c r="I235" s="29"/>
      <c r="J235" s="29"/>
      <c r="K235" s="29"/>
      <c r="L235" s="261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29"/>
      <c r="DR235" s="29"/>
      <c r="DS235" s="29"/>
      <c r="DT235" s="29"/>
      <c r="DU235" s="29"/>
      <c r="DV235" s="29"/>
      <c r="DW235" s="29"/>
      <c r="DX235" s="29"/>
      <c r="DY235" s="29"/>
      <c r="DZ235" s="29"/>
      <c r="EA235" s="29"/>
      <c r="EB235" s="29"/>
      <c r="EC235" s="29"/>
      <c r="ED235" s="29"/>
      <c r="EE235" s="29"/>
      <c r="EF235" s="29"/>
      <c r="EG235" s="29"/>
      <c r="EH235" s="29"/>
      <c r="EI235" s="29"/>
      <c r="EJ235" s="29"/>
      <c r="EK235" s="29"/>
      <c r="EL235" s="29"/>
      <c r="EM235" s="29"/>
      <c r="EN235" s="29"/>
      <c r="EO235" s="29"/>
      <c r="EP235" s="29"/>
      <c r="EQ235" s="29"/>
      <c r="ER235" s="29"/>
      <c r="ES235" s="29"/>
      <c r="ET235" s="29"/>
      <c r="EU235" s="29"/>
      <c r="EV235" s="29"/>
      <c r="EW235" s="29"/>
      <c r="EX235" s="29"/>
      <c r="EY235" s="29"/>
      <c r="EZ235" s="29"/>
      <c r="FA235" s="29"/>
      <c r="FB235" s="29"/>
    </row>
    <row r="236" spans="2:158" ht="13.5">
      <c r="B236" s="29"/>
      <c r="C236" s="29"/>
      <c r="D236" s="259"/>
      <c r="E236" s="259"/>
      <c r="F236" s="259"/>
      <c r="G236" s="29"/>
      <c r="H236" s="29"/>
      <c r="I236" s="29"/>
      <c r="J236" s="29"/>
      <c r="K236" s="29"/>
      <c r="L236" s="261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29"/>
      <c r="DR236" s="29"/>
      <c r="DS236" s="29"/>
      <c r="DT236" s="29"/>
      <c r="DU236" s="29"/>
      <c r="DV236" s="29"/>
      <c r="DW236" s="29"/>
      <c r="DX236" s="29"/>
      <c r="DY236" s="29"/>
      <c r="DZ236" s="29"/>
      <c r="EA236" s="29"/>
      <c r="EB236" s="29"/>
      <c r="EC236" s="29"/>
      <c r="ED236" s="29"/>
      <c r="EE236" s="29"/>
      <c r="EF236" s="29"/>
      <c r="EG236" s="29"/>
      <c r="EH236" s="29"/>
      <c r="EI236" s="29"/>
      <c r="EJ236" s="29"/>
      <c r="EK236" s="29"/>
      <c r="EL236" s="29"/>
      <c r="EM236" s="29"/>
      <c r="EN236" s="29"/>
      <c r="EO236" s="29"/>
      <c r="EP236" s="29"/>
      <c r="EQ236" s="29"/>
      <c r="ER236" s="29"/>
      <c r="ES236" s="29"/>
      <c r="ET236" s="29"/>
      <c r="EU236" s="29"/>
      <c r="EV236" s="29"/>
      <c r="EW236" s="29"/>
      <c r="EX236" s="29"/>
      <c r="EY236" s="29"/>
      <c r="EZ236" s="29"/>
      <c r="FA236" s="29"/>
      <c r="FB236" s="29"/>
    </row>
    <row r="237" spans="2:158" ht="13.5">
      <c r="B237" s="29"/>
      <c r="C237" s="29"/>
      <c r="D237" s="259"/>
      <c r="E237" s="259"/>
      <c r="F237" s="259"/>
      <c r="G237" s="29"/>
      <c r="H237" s="29"/>
      <c r="I237" s="29"/>
      <c r="J237" s="29"/>
      <c r="K237" s="29"/>
      <c r="L237" s="261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29"/>
      <c r="DR237" s="29"/>
      <c r="DS237" s="29"/>
      <c r="DT237" s="29"/>
      <c r="DU237" s="29"/>
      <c r="DV237" s="29"/>
      <c r="DW237" s="29"/>
      <c r="DX237" s="29"/>
      <c r="DY237" s="29"/>
      <c r="DZ237" s="29"/>
      <c r="EA237" s="29"/>
      <c r="EB237" s="29"/>
      <c r="EC237" s="29"/>
      <c r="ED237" s="29"/>
      <c r="EE237" s="29"/>
      <c r="EF237" s="29"/>
      <c r="EG237" s="29"/>
      <c r="EH237" s="29"/>
      <c r="EI237" s="29"/>
      <c r="EJ237" s="29"/>
      <c r="EK237" s="29"/>
      <c r="EL237" s="29"/>
      <c r="EM237" s="29"/>
      <c r="EN237" s="29"/>
      <c r="EO237" s="29"/>
      <c r="EP237" s="29"/>
      <c r="EQ237" s="29"/>
      <c r="ER237" s="29"/>
      <c r="ES237" s="29"/>
      <c r="ET237" s="29"/>
      <c r="EU237" s="29"/>
      <c r="EV237" s="29"/>
      <c r="EW237" s="29"/>
      <c r="EX237" s="29"/>
      <c r="EY237" s="29"/>
      <c r="EZ237" s="29"/>
      <c r="FA237" s="29"/>
      <c r="FB237" s="29"/>
    </row>
    <row r="238" spans="2:158" ht="13.5">
      <c r="B238" s="29"/>
      <c r="C238" s="29"/>
      <c r="D238" s="259"/>
      <c r="E238" s="259"/>
      <c r="F238" s="259"/>
      <c r="G238" s="29"/>
      <c r="H238" s="29"/>
      <c r="I238" s="29"/>
      <c r="J238" s="29"/>
      <c r="K238" s="29"/>
      <c r="L238" s="261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  <c r="DO238" s="29"/>
      <c r="DP238" s="29"/>
      <c r="DQ238" s="29"/>
      <c r="DR238" s="29"/>
      <c r="DS238" s="29"/>
      <c r="DT238" s="29"/>
      <c r="DU238" s="29"/>
      <c r="DV238" s="29"/>
      <c r="DW238" s="29"/>
      <c r="DX238" s="29"/>
      <c r="DY238" s="29"/>
      <c r="DZ238" s="29"/>
      <c r="EA238" s="29"/>
      <c r="EB238" s="29"/>
      <c r="EC238" s="29"/>
      <c r="ED238" s="29"/>
      <c r="EE238" s="29"/>
      <c r="EF238" s="29"/>
      <c r="EG238" s="29"/>
      <c r="EH238" s="29"/>
      <c r="EI238" s="29"/>
      <c r="EJ238" s="29"/>
      <c r="EK238" s="29"/>
      <c r="EL238" s="29"/>
      <c r="EM238" s="29"/>
      <c r="EN238" s="29"/>
      <c r="EO238" s="29"/>
      <c r="EP238" s="29"/>
      <c r="EQ238" s="29"/>
      <c r="ER238" s="29"/>
      <c r="ES238" s="29"/>
      <c r="ET238" s="29"/>
      <c r="EU238" s="29"/>
      <c r="EV238" s="29"/>
      <c r="EW238" s="29"/>
      <c r="EX238" s="29"/>
      <c r="EY238" s="29"/>
      <c r="EZ238" s="29"/>
      <c r="FA238" s="29"/>
      <c r="FB238" s="29"/>
    </row>
    <row r="239" spans="2:158" ht="13.5">
      <c r="B239" s="29"/>
      <c r="C239" s="29"/>
      <c r="D239" s="259"/>
      <c r="E239" s="259"/>
      <c r="F239" s="259"/>
      <c r="G239" s="29"/>
      <c r="H239" s="29"/>
      <c r="I239" s="29"/>
      <c r="J239" s="29"/>
      <c r="K239" s="29"/>
      <c r="L239" s="261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  <c r="DL239" s="29"/>
      <c r="DM239" s="29"/>
      <c r="DN239" s="29"/>
      <c r="DO239" s="29"/>
      <c r="DP239" s="29"/>
      <c r="DQ239" s="29"/>
      <c r="DR239" s="29"/>
      <c r="DS239" s="29"/>
      <c r="DT239" s="29"/>
      <c r="DU239" s="29"/>
      <c r="DV239" s="29"/>
      <c r="DW239" s="29"/>
      <c r="DX239" s="29"/>
      <c r="DY239" s="29"/>
      <c r="DZ239" s="29"/>
      <c r="EA239" s="29"/>
      <c r="EB239" s="29"/>
      <c r="EC239" s="29"/>
      <c r="ED239" s="29"/>
      <c r="EE239" s="29"/>
      <c r="EF239" s="29"/>
      <c r="EG239" s="29"/>
      <c r="EH239" s="29"/>
      <c r="EI239" s="29"/>
      <c r="EJ239" s="29"/>
      <c r="EK239" s="29"/>
      <c r="EL239" s="29"/>
      <c r="EM239" s="29"/>
      <c r="EN239" s="29"/>
      <c r="EO239" s="29"/>
      <c r="EP239" s="29"/>
      <c r="EQ239" s="29"/>
      <c r="ER239" s="29"/>
      <c r="ES239" s="29"/>
      <c r="ET239" s="29"/>
      <c r="EU239" s="29"/>
      <c r="EV239" s="29"/>
      <c r="EW239" s="29"/>
      <c r="EX239" s="29"/>
      <c r="EY239" s="29"/>
      <c r="EZ239" s="29"/>
      <c r="FA239" s="29"/>
      <c r="FB239" s="29"/>
    </row>
    <row r="240" spans="2:158" ht="13.5">
      <c r="B240" s="29"/>
      <c r="C240" s="29"/>
      <c r="D240" s="259"/>
      <c r="E240" s="259"/>
      <c r="F240" s="259"/>
      <c r="G240" s="29"/>
      <c r="H240" s="29"/>
      <c r="I240" s="29"/>
      <c r="J240" s="29"/>
      <c r="K240" s="29"/>
      <c r="L240" s="261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  <c r="DL240" s="29"/>
      <c r="DM240" s="29"/>
      <c r="DN240" s="29"/>
      <c r="DO240" s="29"/>
      <c r="DP240" s="29"/>
      <c r="DQ240" s="29"/>
      <c r="DR240" s="29"/>
      <c r="DS240" s="29"/>
      <c r="DT240" s="29"/>
      <c r="DU240" s="29"/>
      <c r="DV240" s="29"/>
      <c r="DW240" s="29"/>
      <c r="DX240" s="29"/>
      <c r="DY240" s="29"/>
      <c r="DZ240" s="29"/>
      <c r="EA240" s="29"/>
      <c r="EB240" s="29"/>
      <c r="EC240" s="29"/>
      <c r="ED240" s="29"/>
      <c r="EE240" s="29"/>
      <c r="EF240" s="29"/>
      <c r="EG240" s="29"/>
      <c r="EH240" s="29"/>
      <c r="EI240" s="29"/>
      <c r="EJ240" s="29"/>
      <c r="EK240" s="29"/>
      <c r="EL240" s="29"/>
      <c r="EM240" s="29"/>
      <c r="EN240" s="29"/>
      <c r="EO240" s="29"/>
      <c r="EP240" s="29"/>
      <c r="EQ240" s="29"/>
      <c r="ER240" s="29"/>
      <c r="ES240" s="29"/>
      <c r="ET240" s="29"/>
      <c r="EU240" s="29"/>
      <c r="EV240" s="29"/>
      <c r="EW240" s="29"/>
      <c r="EX240" s="29"/>
      <c r="EY240" s="29"/>
      <c r="EZ240" s="29"/>
      <c r="FA240" s="29"/>
      <c r="FB240" s="29"/>
    </row>
    <row r="241" spans="2:158" ht="13.5">
      <c r="B241" s="29"/>
      <c r="C241" s="29"/>
      <c r="D241" s="259"/>
      <c r="E241" s="259"/>
      <c r="F241" s="259"/>
      <c r="G241" s="29"/>
      <c r="H241" s="29"/>
      <c r="I241" s="29"/>
      <c r="J241" s="29"/>
      <c r="K241" s="29"/>
      <c r="L241" s="261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  <c r="DN241" s="29"/>
      <c r="DO241" s="29"/>
      <c r="DP241" s="29"/>
      <c r="DQ241" s="29"/>
      <c r="DR241" s="29"/>
      <c r="DS241" s="29"/>
      <c r="DT241" s="29"/>
      <c r="DU241" s="29"/>
      <c r="DV241" s="29"/>
      <c r="DW241" s="29"/>
      <c r="DX241" s="29"/>
      <c r="DY241" s="29"/>
      <c r="DZ241" s="29"/>
      <c r="EA241" s="29"/>
      <c r="EB241" s="29"/>
      <c r="EC241" s="29"/>
      <c r="ED241" s="29"/>
      <c r="EE241" s="29"/>
      <c r="EF241" s="29"/>
      <c r="EG241" s="29"/>
      <c r="EH241" s="29"/>
      <c r="EI241" s="29"/>
      <c r="EJ241" s="29"/>
      <c r="EK241" s="29"/>
      <c r="EL241" s="29"/>
      <c r="EM241" s="29"/>
      <c r="EN241" s="29"/>
      <c r="EO241" s="29"/>
      <c r="EP241" s="29"/>
      <c r="EQ241" s="29"/>
      <c r="ER241" s="29"/>
      <c r="ES241" s="29"/>
      <c r="ET241" s="29"/>
      <c r="EU241" s="29"/>
      <c r="EV241" s="29"/>
      <c r="EW241" s="29"/>
      <c r="EX241" s="29"/>
      <c r="EY241" s="29"/>
      <c r="EZ241" s="29"/>
      <c r="FA241" s="29"/>
      <c r="FB241" s="29"/>
    </row>
    <row r="242" spans="2:158" ht="13.5">
      <c r="B242" s="29"/>
      <c r="C242" s="29"/>
      <c r="D242" s="259"/>
      <c r="E242" s="259"/>
      <c r="F242" s="259"/>
      <c r="G242" s="29"/>
      <c r="H242" s="29"/>
      <c r="I242" s="29"/>
      <c r="J242" s="29"/>
      <c r="K242" s="29"/>
      <c r="L242" s="261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  <c r="DW242" s="29"/>
      <c r="DX242" s="29"/>
      <c r="DY242" s="29"/>
      <c r="DZ242" s="29"/>
      <c r="EA242" s="29"/>
      <c r="EB242" s="29"/>
      <c r="EC242" s="29"/>
      <c r="ED242" s="29"/>
      <c r="EE242" s="29"/>
      <c r="EF242" s="29"/>
      <c r="EG242" s="29"/>
      <c r="EH242" s="29"/>
      <c r="EI242" s="29"/>
      <c r="EJ242" s="29"/>
      <c r="EK242" s="29"/>
      <c r="EL242" s="29"/>
      <c r="EM242" s="29"/>
      <c r="EN242" s="29"/>
      <c r="EO242" s="29"/>
      <c r="EP242" s="29"/>
      <c r="EQ242" s="29"/>
      <c r="ER242" s="29"/>
      <c r="ES242" s="29"/>
      <c r="ET242" s="29"/>
      <c r="EU242" s="29"/>
      <c r="EV242" s="29"/>
      <c r="EW242" s="29"/>
      <c r="EX242" s="29"/>
      <c r="EY242" s="29"/>
      <c r="EZ242" s="29"/>
      <c r="FA242" s="29"/>
      <c r="FB242" s="29"/>
    </row>
    <row r="243" spans="2:158" ht="13.5">
      <c r="B243" s="29"/>
      <c r="C243" s="29"/>
      <c r="D243" s="259"/>
      <c r="E243" s="259"/>
      <c r="F243" s="259"/>
      <c r="G243" s="29"/>
      <c r="H243" s="29"/>
      <c r="I243" s="29"/>
      <c r="J243" s="29"/>
      <c r="K243" s="29"/>
      <c r="L243" s="261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  <c r="DZ243" s="29"/>
      <c r="EA243" s="29"/>
      <c r="EB243" s="29"/>
      <c r="EC243" s="29"/>
      <c r="ED243" s="29"/>
      <c r="EE243" s="29"/>
      <c r="EF243" s="29"/>
      <c r="EG243" s="29"/>
      <c r="EH243" s="29"/>
      <c r="EI243" s="29"/>
      <c r="EJ243" s="29"/>
      <c r="EK243" s="29"/>
      <c r="EL243" s="29"/>
      <c r="EM243" s="29"/>
      <c r="EN243" s="29"/>
      <c r="EO243" s="29"/>
      <c r="EP243" s="29"/>
      <c r="EQ243" s="29"/>
      <c r="ER243" s="29"/>
      <c r="ES243" s="29"/>
      <c r="ET243" s="29"/>
      <c r="EU243" s="29"/>
      <c r="EV243" s="29"/>
      <c r="EW243" s="29"/>
      <c r="EX243" s="29"/>
      <c r="EY243" s="29"/>
      <c r="EZ243" s="29"/>
      <c r="FA243" s="29"/>
      <c r="FB243" s="29"/>
    </row>
    <row r="244" spans="2:158" ht="13.5">
      <c r="B244" s="29"/>
      <c r="C244" s="29"/>
      <c r="D244" s="259"/>
      <c r="E244" s="259"/>
      <c r="F244" s="259"/>
      <c r="G244" s="29"/>
      <c r="H244" s="29"/>
      <c r="I244" s="29"/>
      <c r="J244" s="29"/>
      <c r="K244" s="29"/>
      <c r="L244" s="261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  <c r="DT244" s="29"/>
      <c r="DU244" s="29"/>
      <c r="DV244" s="29"/>
      <c r="DW244" s="29"/>
      <c r="DX244" s="29"/>
      <c r="DY244" s="29"/>
      <c r="DZ244" s="29"/>
      <c r="EA244" s="29"/>
      <c r="EB244" s="29"/>
      <c r="EC244" s="29"/>
      <c r="ED244" s="29"/>
      <c r="EE244" s="29"/>
      <c r="EF244" s="29"/>
      <c r="EG244" s="29"/>
      <c r="EH244" s="29"/>
      <c r="EI244" s="29"/>
      <c r="EJ244" s="29"/>
      <c r="EK244" s="29"/>
      <c r="EL244" s="29"/>
      <c r="EM244" s="29"/>
      <c r="EN244" s="29"/>
      <c r="EO244" s="29"/>
      <c r="EP244" s="29"/>
      <c r="EQ244" s="29"/>
      <c r="ER244" s="29"/>
      <c r="ES244" s="29"/>
      <c r="ET244" s="29"/>
      <c r="EU244" s="29"/>
      <c r="EV244" s="29"/>
      <c r="EW244" s="29"/>
      <c r="EX244" s="29"/>
      <c r="EY244" s="29"/>
      <c r="EZ244" s="29"/>
      <c r="FA244" s="29"/>
      <c r="FB244" s="29"/>
    </row>
    <row r="245" spans="2:158" ht="13.5">
      <c r="B245" s="29"/>
      <c r="C245" s="29"/>
      <c r="D245" s="259"/>
      <c r="E245" s="259"/>
      <c r="F245" s="259"/>
      <c r="G245" s="29"/>
      <c r="H245" s="29"/>
      <c r="I245" s="29"/>
      <c r="J245" s="29"/>
      <c r="K245" s="29"/>
      <c r="L245" s="261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  <c r="DT245" s="29"/>
      <c r="DU245" s="29"/>
      <c r="DV245" s="29"/>
      <c r="DW245" s="29"/>
      <c r="DX245" s="29"/>
      <c r="DY245" s="29"/>
      <c r="DZ245" s="29"/>
      <c r="EA245" s="29"/>
      <c r="EB245" s="29"/>
      <c r="EC245" s="29"/>
      <c r="ED245" s="29"/>
      <c r="EE245" s="29"/>
      <c r="EF245" s="29"/>
      <c r="EG245" s="29"/>
      <c r="EH245" s="29"/>
      <c r="EI245" s="29"/>
      <c r="EJ245" s="29"/>
      <c r="EK245" s="29"/>
      <c r="EL245" s="29"/>
      <c r="EM245" s="29"/>
      <c r="EN245" s="29"/>
      <c r="EO245" s="29"/>
      <c r="EP245" s="29"/>
      <c r="EQ245" s="29"/>
      <c r="ER245" s="29"/>
      <c r="ES245" s="29"/>
      <c r="ET245" s="29"/>
      <c r="EU245" s="29"/>
      <c r="EV245" s="29"/>
      <c r="EW245" s="29"/>
      <c r="EX245" s="29"/>
      <c r="EY245" s="29"/>
      <c r="EZ245" s="29"/>
      <c r="FA245" s="29"/>
      <c r="FB245" s="29"/>
    </row>
    <row r="246" spans="2:158" ht="13.5">
      <c r="B246" s="29"/>
      <c r="C246" s="29"/>
      <c r="D246" s="259"/>
      <c r="E246" s="259"/>
      <c r="F246" s="259"/>
      <c r="G246" s="29"/>
      <c r="H246" s="29"/>
      <c r="I246" s="29"/>
      <c r="J246" s="29"/>
      <c r="K246" s="29"/>
      <c r="L246" s="261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  <c r="EK246" s="29"/>
      <c r="EL246" s="29"/>
      <c r="EM246" s="29"/>
      <c r="EN246" s="29"/>
      <c r="EO246" s="29"/>
      <c r="EP246" s="29"/>
      <c r="EQ246" s="29"/>
      <c r="ER246" s="29"/>
      <c r="ES246" s="29"/>
      <c r="ET246" s="29"/>
      <c r="EU246" s="29"/>
      <c r="EV246" s="29"/>
      <c r="EW246" s="29"/>
      <c r="EX246" s="29"/>
      <c r="EY246" s="29"/>
      <c r="EZ246" s="29"/>
      <c r="FA246" s="29"/>
      <c r="FB246" s="29"/>
    </row>
    <row r="247" spans="2:158" ht="13.5">
      <c r="B247" s="29"/>
      <c r="C247" s="29"/>
      <c r="D247" s="259"/>
      <c r="E247" s="259"/>
      <c r="F247" s="259"/>
      <c r="G247" s="29"/>
      <c r="H247" s="29"/>
      <c r="I247" s="29"/>
      <c r="J247" s="29"/>
      <c r="K247" s="29"/>
      <c r="L247" s="261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  <c r="EK247" s="29"/>
      <c r="EL247" s="29"/>
      <c r="EM247" s="29"/>
      <c r="EN247" s="29"/>
      <c r="EO247" s="29"/>
      <c r="EP247" s="29"/>
      <c r="EQ247" s="29"/>
      <c r="ER247" s="29"/>
      <c r="ES247" s="29"/>
      <c r="ET247" s="29"/>
      <c r="EU247" s="29"/>
      <c r="EV247" s="29"/>
      <c r="EW247" s="29"/>
      <c r="EX247" s="29"/>
      <c r="EY247" s="29"/>
      <c r="EZ247" s="29"/>
      <c r="FA247" s="29"/>
      <c r="FB247" s="29"/>
    </row>
    <row r="248" spans="2:158" ht="13.5">
      <c r="B248" s="29"/>
      <c r="C248" s="29"/>
      <c r="D248" s="259"/>
      <c r="E248" s="259"/>
      <c r="F248" s="259"/>
      <c r="G248" s="29"/>
      <c r="H248" s="29"/>
      <c r="I248" s="29"/>
      <c r="J248" s="29"/>
      <c r="K248" s="29"/>
      <c r="L248" s="261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  <c r="EH248" s="29"/>
      <c r="EI248" s="29"/>
      <c r="EJ248" s="29"/>
      <c r="EK248" s="29"/>
      <c r="EL248" s="29"/>
      <c r="EM248" s="29"/>
      <c r="EN248" s="29"/>
      <c r="EO248" s="29"/>
      <c r="EP248" s="29"/>
      <c r="EQ248" s="29"/>
      <c r="ER248" s="29"/>
      <c r="ES248" s="29"/>
      <c r="ET248" s="29"/>
      <c r="EU248" s="29"/>
      <c r="EV248" s="29"/>
      <c r="EW248" s="29"/>
      <c r="EX248" s="29"/>
      <c r="EY248" s="29"/>
      <c r="EZ248" s="29"/>
      <c r="FA248" s="29"/>
      <c r="FB248" s="29"/>
    </row>
    <row r="249" spans="2:158" ht="13.5">
      <c r="B249" s="29"/>
      <c r="C249" s="29"/>
      <c r="D249" s="259"/>
      <c r="E249" s="259"/>
      <c r="F249" s="259"/>
      <c r="G249" s="29"/>
      <c r="H249" s="29"/>
      <c r="I249" s="29"/>
      <c r="J249" s="29"/>
      <c r="K249" s="29"/>
      <c r="L249" s="261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29"/>
      <c r="DR249" s="29"/>
      <c r="DS249" s="29"/>
      <c r="DT249" s="29"/>
      <c r="DU249" s="29"/>
      <c r="DV249" s="29"/>
      <c r="DW249" s="29"/>
      <c r="DX249" s="29"/>
      <c r="DY249" s="29"/>
      <c r="DZ249" s="29"/>
      <c r="EA249" s="29"/>
      <c r="EB249" s="29"/>
      <c r="EC249" s="29"/>
      <c r="ED249" s="29"/>
      <c r="EE249" s="29"/>
      <c r="EF249" s="29"/>
      <c r="EG249" s="29"/>
      <c r="EH249" s="29"/>
      <c r="EI249" s="29"/>
      <c r="EJ249" s="29"/>
      <c r="EK249" s="29"/>
      <c r="EL249" s="29"/>
      <c r="EM249" s="29"/>
      <c r="EN249" s="29"/>
      <c r="EO249" s="29"/>
      <c r="EP249" s="29"/>
      <c r="EQ249" s="29"/>
      <c r="ER249" s="29"/>
      <c r="ES249" s="29"/>
      <c r="ET249" s="29"/>
      <c r="EU249" s="29"/>
      <c r="EV249" s="29"/>
      <c r="EW249" s="29"/>
      <c r="EX249" s="29"/>
      <c r="EY249" s="29"/>
      <c r="EZ249" s="29"/>
      <c r="FA249" s="29"/>
      <c r="FB249" s="29"/>
    </row>
    <row r="250" spans="2:158" ht="13.5">
      <c r="B250" s="29"/>
      <c r="C250" s="29"/>
      <c r="D250" s="259"/>
      <c r="E250" s="259"/>
      <c r="F250" s="259"/>
      <c r="G250" s="29"/>
      <c r="H250" s="29"/>
      <c r="I250" s="29"/>
      <c r="J250" s="29"/>
      <c r="K250" s="29"/>
      <c r="L250" s="261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  <c r="EK250" s="29"/>
      <c r="EL250" s="29"/>
      <c r="EM250" s="29"/>
      <c r="EN250" s="29"/>
      <c r="EO250" s="29"/>
      <c r="EP250" s="29"/>
      <c r="EQ250" s="29"/>
      <c r="ER250" s="29"/>
      <c r="ES250" s="29"/>
      <c r="ET250" s="29"/>
      <c r="EU250" s="29"/>
      <c r="EV250" s="29"/>
      <c r="EW250" s="29"/>
      <c r="EX250" s="29"/>
      <c r="EY250" s="29"/>
      <c r="EZ250" s="29"/>
      <c r="FA250" s="29"/>
      <c r="FB250" s="29"/>
    </row>
    <row r="251" spans="2:158" ht="13.5">
      <c r="B251" s="29"/>
      <c r="C251" s="29"/>
      <c r="D251" s="259"/>
      <c r="E251" s="259"/>
      <c r="F251" s="259"/>
      <c r="G251" s="29"/>
      <c r="H251" s="29"/>
      <c r="I251" s="29"/>
      <c r="J251" s="29"/>
      <c r="K251" s="29"/>
      <c r="L251" s="261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"/>
      <c r="EH251" s="29"/>
      <c r="EI251" s="29"/>
      <c r="EJ251" s="29"/>
      <c r="EK251" s="29"/>
      <c r="EL251" s="29"/>
      <c r="EM251" s="29"/>
      <c r="EN251" s="29"/>
      <c r="EO251" s="29"/>
      <c r="EP251" s="29"/>
      <c r="EQ251" s="29"/>
      <c r="ER251" s="29"/>
      <c r="ES251" s="29"/>
      <c r="ET251" s="29"/>
      <c r="EU251" s="29"/>
      <c r="EV251" s="29"/>
      <c r="EW251" s="29"/>
      <c r="EX251" s="29"/>
      <c r="EY251" s="29"/>
      <c r="EZ251" s="29"/>
      <c r="FA251" s="29"/>
      <c r="FB251" s="29"/>
    </row>
    <row r="252" spans="2:158" ht="13.5">
      <c r="B252" s="29"/>
      <c r="C252" s="29"/>
      <c r="D252" s="259"/>
      <c r="E252" s="259"/>
      <c r="F252" s="259"/>
      <c r="G252" s="29"/>
      <c r="H252" s="29"/>
      <c r="I252" s="29"/>
      <c r="J252" s="29"/>
      <c r="K252" s="29"/>
      <c r="L252" s="261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</row>
    <row r="253" spans="2:158" ht="13.5">
      <c r="B253" s="29"/>
      <c r="C253" s="29"/>
      <c r="D253" s="259"/>
      <c r="E253" s="259"/>
      <c r="F253" s="259"/>
      <c r="G253" s="29"/>
      <c r="H253" s="29"/>
      <c r="I253" s="29"/>
      <c r="J253" s="29"/>
      <c r="K253" s="29"/>
      <c r="L253" s="261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</row>
    <row r="254" spans="2:158" ht="13.5">
      <c r="B254" s="29"/>
      <c r="C254" s="29"/>
      <c r="D254" s="259"/>
      <c r="E254" s="259"/>
      <c r="F254" s="259"/>
      <c r="G254" s="29"/>
      <c r="H254" s="29"/>
      <c r="I254" s="29"/>
      <c r="J254" s="29"/>
      <c r="K254" s="29"/>
      <c r="L254" s="261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  <c r="EK254" s="29"/>
      <c r="EL254" s="29"/>
      <c r="EM254" s="29"/>
      <c r="EN254" s="29"/>
      <c r="EO254" s="29"/>
      <c r="EP254" s="29"/>
      <c r="EQ254" s="29"/>
      <c r="ER254" s="29"/>
      <c r="ES254" s="29"/>
      <c r="ET254" s="29"/>
      <c r="EU254" s="29"/>
      <c r="EV254" s="29"/>
      <c r="EW254" s="29"/>
      <c r="EX254" s="29"/>
      <c r="EY254" s="29"/>
      <c r="EZ254" s="29"/>
      <c r="FA254" s="29"/>
      <c r="FB254" s="29"/>
    </row>
    <row r="255" spans="2:158" ht="13.5">
      <c r="B255" s="29"/>
      <c r="C255" s="29"/>
      <c r="D255" s="259"/>
      <c r="E255" s="259"/>
      <c r="F255" s="259"/>
      <c r="G255" s="29"/>
      <c r="H255" s="29"/>
      <c r="I255" s="29"/>
      <c r="J255" s="29"/>
      <c r="K255" s="29"/>
      <c r="L255" s="261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  <c r="DZ255" s="29"/>
      <c r="EA255" s="29"/>
      <c r="EB255" s="29"/>
      <c r="EC255" s="29"/>
      <c r="ED255" s="29"/>
      <c r="EE255" s="29"/>
      <c r="EF255" s="29"/>
      <c r="EG255" s="29"/>
      <c r="EH255" s="29"/>
      <c r="EI255" s="29"/>
      <c r="EJ255" s="29"/>
      <c r="EK255" s="29"/>
      <c r="EL255" s="29"/>
      <c r="EM255" s="29"/>
      <c r="EN255" s="29"/>
      <c r="EO255" s="29"/>
      <c r="EP255" s="29"/>
      <c r="EQ255" s="29"/>
      <c r="ER255" s="29"/>
      <c r="ES255" s="29"/>
      <c r="ET255" s="29"/>
      <c r="EU255" s="29"/>
      <c r="EV255" s="29"/>
      <c r="EW255" s="29"/>
      <c r="EX255" s="29"/>
      <c r="EY255" s="29"/>
      <c r="EZ255" s="29"/>
      <c r="FA255" s="29"/>
      <c r="FB255" s="29"/>
    </row>
    <row r="256" spans="2:158" ht="13.5">
      <c r="B256" s="29"/>
      <c r="C256" s="29"/>
      <c r="D256" s="259"/>
      <c r="E256" s="259"/>
      <c r="F256" s="259"/>
      <c r="G256" s="29"/>
      <c r="H256" s="29"/>
      <c r="I256" s="29"/>
      <c r="J256" s="29"/>
      <c r="K256" s="29"/>
      <c r="L256" s="261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29"/>
      <c r="EH256" s="29"/>
      <c r="EI256" s="29"/>
      <c r="EJ256" s="29"/>
      <c r="EK256" s="29"/>
      <c r="EL256" s="29"/>
      <c r="EM256" s="29"/>
      <c r="EN256" s="29"/>
      <c r="EO256" s="29"/>
      <c r="EP256" s="29"/>
      <c r="EQ256" s="29"/>
      <c r="ER256" s="29"/>
      <c r="ES256" s="29"/>
      <c r="ET256" s="29"/>
      <c r="EU256" s="29"/>
      <c r="EV256" s="29"/>
      <c r="EW256" s="29"/>
      <c r="EX256" s="29"/>
      <c r="EY256" s="29"/>
      <c r="EZ256" s="29"/>
      <c r="FA256" s="29"/>
      <c r="FB256" s="29"/>
    </row>
    <row r="257" spans="2:158" ht="13.5">
      <c r="B257" s="29"/>
      <c r="C257" s="29"/>
      <c r="D257" s="259"/>
      <c r="E257" s="259"/>
      <c r="F257" s="259"/>
      <c r="G257" s="29"/>
      <c r="H257" s="29"/>
      <c r="I257" s="29"/>
      <c r="J257" s="29"/>
      <c r="K257" s="29"/>
      <c r="L257" s="261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"/>
      <c r="EH257" s="29"/>
      <c r="EI257" s="29"/>
      <c r="EJ257" s="29"/>
      <c r="EK257" s="29"/>
      <c r="EL257" s="29"/>
      <c r="EM257" s="29"/>
      <c r="EN257" s="29"/>
      <c r="EO257" s="29"/>
      <c r="EP257" s="29"/>
      <c r="EQ257" s="29"/>
      <c r="ER257" s="29"/>
      <c r="ES257" s="29"/>
      <c r="ET257" s="29"/>
      <c r="EU257" s="29"/>
      <c r="EV257" s="29"/>
      <c r="EW257" s="29"/>
      <c r="EX257" s="29"/>
      <c r="EY257" s="29"/>
      <c r="EZ257" s="29"/>
      <c r="FA257" s="29"/>
      <c r="FB257" s="29"/>
    </row>
    <row r="258" spans="2:158" ht="13.5">
      <c r="B258" s="29"/>
      <c r="C258" s="29"/>
      <c r="D258" s="259"/>
      <c r="E258" s="259"/>
      <c r="F258" s="259"/>
      <c r="G258" s="29"/>
      <c r="H258" s="29"/>
      <c r="I258" s="29"/>
      <c r="J258" s="29"/>
      <c r="K258" s="29"/>
      <c r="L258" s="261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  <c r="DZ258" s="29"/>
      <c r="EA258" s="29"/>
      <c r="EB258" s="29"/>
      <c r="EC258" s="29"/>
      <c r="ED258" s="29"/>
      <c r="EE258" s="29"/>
      <c r="EF258" s="29"/>
      <c r="EG258" s="29"/>
      <c r="EH258" s="29"/>
      <c r="EI258" s="29"/>
      <c r="EJ258" s="29"/>
      <c r="EK258" s="29"/>
      <c r="EL258" s="29"/>
      <c r="EM258" s="29"/>
      <c r="EN258" s="29"/>
      <c r="EO258" s="29"/>
      <c r="EP258" s="29"/>
      <c r="EQ258" s="29"/>
      <c r="ER258" s="29"/>
      <c r="ES258" s="29"/>
      <c r="ET258" s="29"/>
      <c r="EU258" s="29"/>
      <c r="EV258" s="29"/>
      <c r="EW258" s="29"/>
      <c r="EX258" s="29"/>
      <c r="EY258" s="29"/>
      <c r="EZ258" s="29"/>
      <c r="FA258" s="29"/>
      <c r="FB258" s="29"/>
    </row>
    <row r="259" spans="2:158" ht="13.5">
      <c r="B259" s="29"/>
      <c r="C259" s="29"/>
      <c r="D259" s="259"/>
      <c r="E259" s="259"/>
      <c r="F259" s="259"/>
      <c r="G259" s="29"/>
      <c r="H259" s="29"/>
      <c r="I259" s="29"/>
      <c r="J259" s="29"/>
      <c r="K259" s="29"/>
      <c r="L259" s="261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  <c r="DZ259" s="29"/>
      <c r="EA259" s="29"/>
      <c r="EB259" s="29"/>
      <c r="EC259" s="29"/>
      <c r="ED259" s="29"/>
      <c r="EE259" s="29"/>
      <c r="EF259" s="29"/>
      <c r="EG259" s="29"/>
      <c r="EH259" s="29"/>
      <c r="EI259" s="29"/>
      <c r="EJ259" s="29"/>
      <c r="EK259" s="29"/>
      <c r="EL259" s="29"/>
      <c r="EM259" s="29"/>
      <c r="EN259" s="29"/>
      <c r="EO259" s="29"/>
      <c r="EP259" s="29"/>
      <c r="EQ259" s="29"/>
      <c r="ER259" s="29"/>
      <c r="ES259" s="29"/>
      <c r="ET259" s="29"/>
      <c r="EU259" s="29"/>
      <c r="EV259" s="29"/>
      <c r="EW259" s="29"/>
      <c r="EX259" s="29"/>
      <c r="EY259" s="29"/>
      <c r="EZ259" s="29"/>
      <c r="FA259" s="29"/>
      <c r="FB259" s="29"/>
    </row>
    <row r="260" spans="2:158" ht="13.5">
      <c r="B260" s="29"/>
      <c r="C260" s="29"/>
      <c r="D260" s="259"/>
      <c r="E260" s="259"/>
      <c r="F260" s="259"/>
      <c r="G260" s="29"/>
      <c r="H260" s="29"/>
      <c r="I260" s="29"/>
      <c r="J260" s="29"/>
      <c r="K260" s="29"/>
      <c r="L260" s="261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  <c r="DU260" s="29"/>
      <c r="DV260" s="29"/>
      <c r="DW260" s="29"/>
      <c r="DX260" s="29"/>
      <c r="DY260" s="29"/>
      <c r="DZ260" s="29"/>
      <c r="EA260" s="29"/>
      <c r="EB260" s="29"/>
      <c r="EC260" s="29"/>
      <c r="ED260" s="29"/>
      <c r="EE260" s="29"/>
      <c r="EF260" s="29"/>
      <c r="EG260" s="29"/>
      <c r="EH260" s="29"/>
      <c r="EI260" s="29"/>
      <c r="EJ260" s="29"/>
      <c r="EK260" s="29"/>
      <c r="EL260" s="29"/>
      <c r="EM260" s="29"/>
      <c r="EN260" s="29"/>
      <c r="EO260" s="29"/>
      <c r="EP260" s="29"/>
      <c r="EQ260" s="29"/>
      <c r="ER260" s="29"/>
      <c r="ES260" s="29"/>
      <c r="ET260" s="29"/>
      <c r="EU260" s="29"/>
      <c r="EV260" s="29"/>
      <c r="EW260" s="29"/>
      <c r="EX260" s="29"/>
      <c r="EY260" s="29"/>
      <c r="EZ260" s="29"/>
      <c r="FA260" s="29"/>
      <c r="FB260" s="29"/>
    </row>
    <row r="261" spans="2:158" ht="13.5">
      <c r="B261" s="29"/>
      <c r="C261" s="29"/>
      <c r="D261" s="259"/>
      <c r="E261" s="259"/>
      <c r="F261" s="259"/>
      <c r="G261" s="29"/>
      <c r="H261" s="29"/>
      <c r="I261" s="29"/>
      <c r="J261" s="29"/>
      <c r="K261" s="29"/>
      <c r="L261" s="261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  <c r="DM261" s="29"/>
      <c r="DN261" s="29"/>
      <c r="DO261" s="29"/>
      <c r="DP261" s="29"/>
      <c r="DQ261" s="29"/>
      <c r="DR261" s="29"/>
      <c r="DS261" s="29"/>
      <c r="DT261" s="29"/>
      <c r="DU261" s="29"/>
      <c r="DV261" s="29"/>
      <c r="DW261" s="29"/>
      <c r="DX261" s="29"/>
      <c r="DY261" s="29"/>
      <c r="DZ261" s="29"/>
      <c r="EA261" s="29"/>
      <c r="EB261" s="29"/>
      <c r="EC261" s="29"/>
      <c r="ED261" s="29"/>
      <c r="EE261" s="29"/>
      <c r="EF261" s="29"/>
      <c r="EG261" s="29"/>
      <c r="EH261" s="29"/>
      <c r="EI261" s="29"/>
      <c r="EJ261" s="29"/>
      <c r="EK261" s="29"/>
      <c r="EL261" s="29"/>
      <c r="EM261" s="29"/>
      <c r="EN261" s="29"/>
      <c r="EO261" s="29"/>
      <c r="EP261" s="29"/>
      <c r="EQ261" s="29"/>
      <c r="ER261" s="29"/>
      <c r="ES261" s="29"/>
      <c r="ET261" s="29"/>
      <c r="EU261" s="29"/>
      <c r="EV261" s="29"/>
      <c r="EW261" s="29"/>
      <c r="EX261" s="29"/>
      <c r="EY261" s="29"/>
      <c r="EZ261" s="29"/>
      <c r="FA261" s="29"/>
      <c r="FB261" s="29"/>
    </row>
    <row r="262" spans="2:158" ht="13.5">
      <c r="B262" s="29"/>
      <c r="C262" s="29"/>
      <c r="D262" s="259"/>
      <c r="E262" s="259"/>
      <c r="F262" s="259"/>
      <c r="G262" s="29"/>
      <c r="H262" s="29"/>
      <c r="I262" s="29"/>
      <c r="J262" s="29"/>
      <c r="K262" s="29"/>
      <c r="L262" s="261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  <c r="DU262" s="29"/>
      <c r="DV262" s="29"/>
      <c r="DW262" s="29"/>
      <c r="DX262" s="29"/>
      <c r="DY262" s="29"/>
      <c r="DZ262" s="29"/>
      <c r="EA262" s="29"/>
      <c r="EB262" s="29"/>
      <c r="EC262" s="29"/>
      <c r="ED262" s="29"/>
      <c r="EE262" s="29"/>
      <c r="EF262" s="29"/>
      <c r="EG262" s="29"/>
      <c r="EH262" s="29"/>
      <c r="EI262" s="29"/>
      <c r="EJ262" s="29"/>
      <c r="EK262" s="29"/>
      <c r="EL262" s="29"/>
      <c r="EM262" s="29"/>
      <c r="EN262" s="29"/>
      <c r="EO262" s="29"/>
      <c r="EP262" s="29"/>
      <c r="EQ262" s="29"/>
      <c r="ER262" s="29"/>
      <c r="ES262" s="29"/>
      <c r="ET262" s="29"/>
      <c r="EU262" s="29"/>
      <c r="EV262" s="29"/>
      <c r="EW262" s="29"/>
      <c r="EX262" s="29"/>
      <c r="EY262" s="29"/>
      <c r="EZ262" s="29"/>
      <c r="FA262" s="29"/>
      <c r="FB262" s="29"/>
    </row>
    <row r="263" spans="2:158" ht="13.5">
      <c r="B263" s="29"/>
      <c r="C263" s="29"/>
      <c r="D263" s="259"/>
      <c r="E263" s="259"/>
      <c r="F263" s="259"/>
      <c r="G263" s="29"/>
      <c r="H263" s="29"/>
      <c r="I263" s="29"/>
      <c r="J263" s="29"/>
      <c r="K263" s="29"/>
      <c r="L263" s="261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  <c r="DT263" s="29"/>
      <c r="DU263" s="29"/>
      <c r="DV263" s="29"/>
      <c r="DW263" s="29"/>
      <c r="DX263" s="29"/>
      <c r="DY263" s="29"/>
      <c r="DZ263" s="29"/>
      <c r="EA263" s="29"/>
      <c r="EB263" s="29"/>
      <c r="EC263" s="29"/>
      <c r="ED263" s="29"/>
      <c r="EE263" s="29"/>
      <c r="EF263" s="29"/>
      <c r="EG263" s="29"/>
      <c r="EH263" s="29"/>
      <c r="EI263" s="29"/>
      <c r="EJ263" s="29"/>
      <c r="EK263" s="29"/>
      <c r="EL263" s="29"/>
      <c r="EM263" s="29"/>
      <c r="EN263" s="29"/>
      <c r="EO263" s="29"/>
      <c r="EP263" s="29"/>
      <c r="EQ263" s="29"/>
      <c r="ER263" s="29"/>
      <c r="ES263" s="29"/>
      <c r="ET263" s="29"/>
      <c r="EU263" s="29"/>
      <c r="EV263" s="29"/>
      <c r="EW263" s="29"/>
      <c r="EX263" s="29"/>
      <c r="EY263" s="29"/>
      <c r="EZ263" s="29"/>
      <c r="FA263" s="29"/>
      <c r="FB263" s="29"/>
    </row>
    <row r="264" spans="2:158" ht="13.5">
      <c r="B264" s="29"/>
      <c r="C264" s="29"/>
      <c r="D264" s="259"/>
      <c r="E264" s="259"/>
      <c r="F264" s="259"/>
      <c r="G264" s="29"/>
      <c r="H264" s="29"/>
      <c r="I264" s="29"/>
      <c r="J264" s="29"/>
      <c r="K264" s="29"/>
      <c r="L264" s="261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  <c r="DL264" s="29"/>
      <c r="DM264" s="29"/>
      <c r="DN264" s="29"/>
      <c r="DO264" s="29"/>
      <c r="DP264" s="29"/>
      <c r="DQ264" s="29"/>
      <c r="DR264" s="29"/>
      <c r="DS264" s="29"/>
      <c r="DT264" s="29"/>
      <c r="DU264" s="29"/>
      <c r="DV264" s="29"/>
      <c r="DW264" s="29"/>
      <c r="DX264" s="29"/>
      <c r="DY264" s="29"/>
      <c r="DZ264" s="29"/>
      <c r="EA264" s="29"/>
      <c r="EB264" s="29"/>
      <c r="EC264" s="29"/>
      <c r="ED264" s="29"/>
      <c r="EE264" s="29"/>
      <c r="EF264" s="29"/>
      <c r="EG264" s="29"/>
      <c r="EH264" s="29"/>
      <c r="EI264" s="29"/>
      <c r="EJ264" s="29"/>
      <c r="EK264" s="29"/>
      <c r="EL264" s="29"/>
      <c r="EM264" s="29"/>
      <c r="EN264" s="29"/>
      <c r="EO264" s="29"/>
      <c r="EP264" s="29"/>
      <c r="EQ264" s="29"/>
      <c r="ER264" s="29"/>
      <c r="ES264" s="29"/>
      <c r="ET264" s="29"/>
      <c r="EU264" s="29"/>
      <c r="EV264" s="29"/>
      <c r="EW264" s="29"/>
      <c r="EX264" s="29"/>
      <c r="EY264" s="29"/>
      <c r="EZ264" s="29"/>
      <c r="FA264" s="29"/>
      <c r="FB264" s="29"/>
    </row>
    <row r="265" spans="2:158" ht="13.5">
      <c r="B265" s="29"/>
      <c r="C265" s="29"/>
      <c r="D265" s="259"/>
      <c r="E265" s="259"/>
      <c r="F265" s="259"/>
      <c r="G265" s="29"/>
      <c r="H265" s="29"/>
      <c r="I265" s="29"/>
      <c r="J265" s="29"/>
      <c r="K265" s="29"/>
      <c r="L265" s="261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  <c r="DU265" s="29"/>
      <c r="DV265" s="29"/>
      <c r="DW265" s="29"/>
      <c r="DX265" s="29"/>
      <c r="DY265" s="29"/>
      <c r="DZ265" s="29"/>
      <c r="EA265" s="29"/>
      <c r="EB265" s="29"/>
      <c r="EC265" s="29"/>
      <c r="ED265" s="29"/>
      <c r="EE265" s="29"/>
      <c r="EF265" s="29"/>
      <c r="EG265" s="29"/>
      <c r="EH265" s="29"/>
      <c r="EI265" s="29"/>
      <c r="EJ265" s="29"/>
      <c r="EK265" s="29"/>
      <c r="EL265" s="29"/>
      <c r="EM265" s="29"/>
      <c r="EN265" s="29"/>
      <c r="EO265" s="29"/>
      <c r="EP265" s="29"/>
      <c r="EQ265" s="29"/>
      <c r="ER265" s="29"/>
      <c r="ES265" s="29"/>
      <c r="ET265" s="29"/>
      <c r="EU265" s="29"/>
      <c r="EV265" s="29"/>
      <c r="EW265" s="29"/>
      <c r="EX265" s="29"/>
      <c r="EY265" s="29"/>
      <c r="EZ265" s="29"/>
      <c r="FA265" s="29"/>
      <c r="FB265" s="29"/>
    </row>
    <row r="266" spans="2:158" ht="13.5">
      <c r="B266" s="29"/>
      <c r="C266" s="29"/>
      <c r="D266" s="259"/>
      <c r="E266" s="259"/>
      <c r="F266" s="259"/>
      <c r="G266" s="29"/>
      <c r="H266" s="29"/>
      <c r="I266" s="29"/>
      <c r="J266" s="29"/>
      <c r="K266" s="29"/>
      <c r="L266" s="261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  <c r="DL266" s="29"/>
      <c r="DM266" s="29"/>
      <c r="DN266" s="29"/>
      <c r="DO266" s="29"/>
      <c r="DP266" s="29"/>
      <c r="DQ266" s="29"/>
      <c r="DR266" s="29"/>
      <c r="DS266" s="29"/>
      <c r="DT266" s="29"/>
      <c r="DU266" s="29"/>
      <c r="DV266" s="29"/>
      <c r="DW266" s="29"/>
      <c r="DX266" s="29"/>
      <c r="DY266" s="29"/>
      <c r="DZ266" s="29"/>
      <c r="EA266" s="29"/>
      <c r="EB266" s="29"/>
      <c r="EC266" s="29"/>
      <c r="ED266" s="29"/>
      <c r="EE266" s="29"/>
      <c r="EF266" s="29"/>
      <c r="EG266" s="29"/>
      <c r="EH266" s="29"/>
      <c r="EI266" s="29"/>
      <c r="EJ266" s="29"/>
      <c r="EK266" s="29"/>
      <c r="EL266" s="29"/>
      <c r="EM266" s="29"/>
      <c r="EN266" s="29"/>
      <c r="EO266" s="29"/>
      <c r="EP266" s="29"/>
      <c r="EQ266" s="29"/>
      <c r="ER266" s="29"/>
      <c r="ES266" s="29"/>
      <c r="ET266" s="29"/>
      <c r="EU266" s="29"/>
      <c r="EV266" s="29"/>
      <c r="EW266" s="29"/>
      <c r="EX266" s="29"/>
      <c r="EY266" s="29"/>
      <c r="EZ266" s="29"/>
      <c r="FA266" s="29"/>
      <c r="FB266" s="29"/>
    </row>
    <row r="267" spans="2:158" ht="13.5">
      <c r="B267" s="29"/>
      <c r="C267" s="29"/>
      <c r="D267" s="259"/>
      <c r="E267" s="259"/>
      <c r="F267" s="259"/>
      <c r="G267" s="29"/>
      <c r="H267" s="29"/>
      <c r="I267" s="29"/>
      <c r="J267" s="29"/>
      <c r="K267" s="29"/>
      <c r="L267" s="261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  <c r="DJ267" s="29"/>
      <c r="DK267" s="29"/>
      <c r="DL267" s="29"/>
      <c r="DM267" s="29"/>
      <c r="DN267" s="29"/>
      <c r="DO267" s="29"/>
      <c r="DP267" s="29"/>
      <c r="DQ267" s="29"/>
      <c r="DR267" s="29"/>
      <c r="DS267" s="29"/>
      <c r="DT267" s="29"/>
      <c r="DU267" s="29"/>
      <c r="DV267" s="29"/>
      <c r="DW267" s="29"/>
      <c r="DX267" s="29"/>
      <c r="DY267" s="29"/>
      <c r="DZ267" s="29"/>
      <c r="EA267" s="29"/>
      <c r="EB267" s="29"/>
      <c r="EC267" s="29"/>
      <c r="ED267" s="29"/>
      <c r="EE267" s="29"/>
      <c r="EF267" s="29"/>
      <c r="EG267" s="29"/>
      <c r="EH267" s="29"/>
      <c r="EI267" s="29"/>
      <c r="EJ267" s="29"/>
      <c r="EK267" s="29"/>
      <c r="EL267" s="29"/>
      <c r="EM267" s="29"/>
      <c r="EN267" s="29"/>
      <c r="EO267" s="29"/>
      <c r="EP267" s="29"/>
      <c r="EQ267" s="29"/>
      <c r="ER267" s="29"/>
      <c r="ES267" s="29"/>
      <c r="ET267" s="29"/>
      <c r="EU267" s="29"/>
      <c r="EV267" s="29"/>
      <c r="EW267" s="29"/>
      <c r="EX267" s="29"/>
      <c r="EY267" s="29"/>
      <c r="EZ267" s="29"/>
      <c r="FA267" s="29"/>
      <c r="FB267" s="29"/>
    </row>
    <row r="268" spans="2:158" ht="13.5">
      <c r="B268" s="29"/>
      <c r="C268" s="29"/>
      <c r="D268" s="259"/>
      <c r="E268" s="259"/>
      <c r="F268" s="259"/>
      <c r="G268" s="29"/>
      <c r="H268" s="29"/>
      <c r="I268" s="29"/>
      <c r="J268" s="29"/>
      <c r="K268" s="29"/>
      <c r="L268" s="261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  <c r="DL268" s="29"/>
      <c r="DM268" s="29"/>
      <c r="DN268" s="29"/>
      <c r="DO268" s="29"/>
      <c r="DP268" s="29"/>
      <c r="DQ268" s="29"/>
      <c r="DR268" s="29"/>
      <c r="DS268" s="29"/>
      <c r="DT268" s="29"/>
      <c r="DU268" s="29"/>
      <c r="DV268" s="29"/>
      <c r="DW268" s="29"/>
      <c r="DX268" s="29"/>
      <c r="DY268" s="29"/>
      <c r="DZ268" s="29"/>
      <c r="EA268" s="29"/>
      <c r="EB268" s="29"/>
      <c r="EC268" s="29"/>
      <c r="ED268" s="29"/>
      <c r="EE268" s="29"/>
      <c r="EF268" s="29"/>
      <c r="EG268" s="29"/>
      <c r="EH268" s="29"/>
      <c r="EI268" s="29"/>
      <c r="EJ268" s="29"/>
      <c r="EK268" s="29"/>
      <c r="EL268" s="29"/>
      <c r="EM268" s="29"/>
      <c r="EN268" s="29"/>
      <c r="EO268" s="29"/>
      <c r="EP268" s="29"/>
      <c r="EQ268" s="29"/>
      <c r="ER268" s="29"/>
      <c r="ES268" s="29"/>
      <c r="ET268" s="29"/>
      <c r="EU268" s="29"/>
      <c r="EV268" s="29"/>
      <c r="EW268" s="29"/>
      <c r="EX268" s="29"/>
      <c r="EY268" s="29"/>
      <c r="EZ268" s="29"/>
      <c r="FA268" s="29"/>
      <c r="FB268" s="29"/>
    </row>
    <row r="269" spans="2:158" ht="13.5">
      <c r="B269" s="29"/>
      <c r="C269" s="29"/>
      <c r="D269" s="259"/>
      <c r="E269" s="259"/>
      <c r="F269" s="259"/>
      <c r="G269" s="29"/>
      <c r="H269" s="29"/>
      <c r="I269" s="29"/>
      <c r="J269" s="29"/>
      <c r="K269" s="29"/>
      <c r="L269" s="261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  <c r="DH269" s="29"/>
      <c r="DI269" s="29"/>
      <c r="DJ269" s="29"/>
      <c r="DK269" s="29"/>
      <c r="DL269" s="29"/>
      <c r="DM269" s="29"/>
      <c r="DN269" s="29"/>
      <c r="DO269" s="29"/>
      <c r="DP269" s="29"/>
      <c r="DQ269" s="29"/>
      <c r="DR269" s="29"/>
      <c r="DS269" s="29"/>
      <c r="DT269" s="29"/>
      <c r="DU269" s="29"/>
      <c r="DV269" s="29"/>
      <c r="DW269" s="29"/>
      <c r="DX269" s="29"/>
      <c r="DY269" s="29"/>
      <c r="DZ269" s="29"/>
      <c r="EA269" s="29"/>
      <c r="EB269" s="29"/>
      <c r="EC269" s="29"/>
      <c r="ED269" s="29"/>
      <c r="EE269" s="29"/>
      <c r="EF269" s="29"/>
      <c r="EG269" s="29"/>
      <c r="EH269" s="29"/>
      <c r="EI269" s="29"/>
      <c r="EJ269" s="29"/>
      <c r="EK269" s="29"/>
      <c r="EL269" s="29"/>
      <c r="EM269" s="29"/>
      <c r="EN269" s="29"/>
      <c r="EO269" s="29"/>
      <c r="EP269" s="29"/>
      <c r="EQ269" s="29"/>
      <c r="ER269" s="29"/>
      <c r="ES269" s="29"/>
      <c r="ET269" s="29"/>
      <c r="EU269" s="29"/>
      <c r="EV269" s="29"/>
      <c r="EW269" s="29"/>
      <c r="EX269" s="29"/>
      <c r="EY269" s="29"/>
      <c r="EZ269" s="29"/>
      <c r="FA269" s="29"/>
      <c r="FB269" s="29"/>
    </row>
    <row r="270" spans="2:158" ht="13.5">
      <c r="B270" s="29"/>
      <c r="C270" s="29"/>
      <c r="D270" s="259"/>
      <c r="E270" s="259"/>
      <c r="F270" s="259"/>
      <c r="G270" s="29"/>
      <c r="H270" s="29"/>
      <c r="I270" s="29"/>
      <c r="J270" s="29"/>
      <c r="K270" s="29"/>
      <c r="L270" s="261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  <c r="DJ270" s="29"/>
      <c r="DK270" s="29"/>
      <c r="DL270" s="29"/>
      <c r="DM270" s="29"/>
      <c r="DN270" s="29"/>
      <c r="DO270" s="29"/>
      <c r="DP270" s="29"/>
      <c r="DQ270" s="29"/>
      <c r="DR270" s="29"/>
      <c r="DS270" s="29"/>
      <c r="DT270" s="29"/>
      <c r="DU270" s="29"/>
      <c r="DV270" s="29"/>
      <c r="DW270" s="29"/>
      <c r="DX270" s="29"/>
      <c r="DY270" s="29"/>
      <c r="DZ270" s="29"/>
      <c r="EA270" s="29"/>
      <c r="EB270" s="29"/>
      <c r="EC270" s="29"/>
      <c r="ED270" s="29"/>
      <c r="EE270" s="29"/>
      <c r="EF270" s="29"/>
      <c r="EG270" s="29"/>
      <c r="EH270" s="29"/>
      <c r="EI270" s="29"/>
      <c r="EJ270" s="29"/>
      <c r="EK270" s="29"/>
      <c r="EL270" s="29"/>
      <c r="EM270" s="29"/>
      <c r="EN270" s="29"/>
      <c r="EO270" s="29"/>
      <c r="EP270" s="29"/>
      <c r="EQ270" s="29"/>
      <c r="ER270" s="29"/>
      <c r="ES270" s="29"/>
      <c r="ET270" s="29"/>
      <c r="EU270" s="29"/>
      <c r="EV270" s="29"/>
      <c r="EW270" s="29"/>
      <c r="EX270" s="29"/>
      <c r="EY270" s="29"/>
      <c r="EZ270" s="29"/>
      <c r="FA270" s="29"/>
      <c r="FB270" s="29"/>
    </row>
    <row r="271" spans="2:158" ht="13.5">
      <c r="B271" s="29"/>
      <c r="C271" s="29"/>
      <c r="D271" s="259"/>
      <c r="E271" s="259"/>
      <c r="F271" s="259"/>
      <c r="G271" s="29"/>
      <c r="H271" s="29"/>
      <c r="I271" s="29"/>
      <c r="J271" s="29"/>
      <c r="K271" s="29"/>
      <c r="L271" s="261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  <c r="DH271" s="29"/>
      <c r="DI271" s="29"/>
      <c r="DJ271" s="29"/>
      <c r="DK271" s="29"/>
      <c r="DL271" s="29"/>
      <c r="DM271" s="29"/>
      <c r="DN271" s="29"/>
      <c r="DO271" s="29"/>
      <c r="DP271" s="29"/>
      <c r="DQ271" s="29"/>
      <c r="DR271" s="29"/>
      <c r="DS271" s="29"/>
      <c r="DT271" s="29"/>
      <c r="DU271" s="29"/>
      <c r="DV271" s="29"/>
      <c r="DW271" s="29"/>
      <c r="DX271" s="29"/>
      <c r="DY271" s="29"/>
      <c r="DZ271" s="29"/>
      <c r="EA271" s="29"/>
      <c r="EB271" s="29"/>
      <c r="EC271" s="29"/>
      <c r="ED271" s="29"/>
      <c r="EE271" s="29"/>
      <c r="EF271" s="29"/>
      <c r="EG271" s="29"/>
      <c r="EH271" s="29"/>
      <c r="EI271" s="29"/>
      <c r="EJ271" s="29"/>
      <c r="EK271" s="29"/>
      <c r="EL271" s="29"/>
      <c r="EM271" s="29"/>
      <c r="EN271" s="29"/>
      <c r="EO271" s="29"/>
      <c r="EP271" s="29"/>
      <c r="EQ271" s="29"/>
      <c r="ER271" s="29"/>
      <c r="ES271" s="29"/>
      <c r="ET271" s="29"/>
      <c r="EU271" s="29"/>
      <c r="EV271" s="29"/>
      <c r="EW271" s="29"/>
      <c r="EX271" s="29"/>
      <c r="EY271" s="29"/>
      <c r="EZ271" s="29"/>
      <c r="FA271" s="29"/>
      <c r="FB271" s="29"/>
    </row>
    <row r="272" spans="2:158" ht="13.5">
      <c r="B272" s="29"/>
      <c r="C272" s="29"/>
      <c r="D272" s="259"/>
      <c r="E272" s="259"/>
      <c r="F272" s="259"/>
      <c r="G272" s="29"/>
      <c r="H272" s="29"/>
      <c r="I272" s="29"/>
      <c r="J272" s="29"/>
      <c r="K272" s="29"/>
      <c r="L272" s="261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  <c r="DH272" s="29"/>
      <c r="DI272" s="29"/>
      <c r="DJ272" s="29"/>
      <c r="DK272" s="29"/>
      <c r="DL272" s="29"/>
      <c r="DM272" s="29"/>
      <c r="DN272" s="29"/>
      <c r="DO272" s="29"/>
      <c r="DP272" s="29"/>
      <c r="DQ272" s="29"/>
      <c r="DR272" s="29"/>
      <c r="DS272" s="29"/>
      <c r="DT272" s="29"/>
      <c r="DU272" s="29"/>
      <c r="DV272" s="29"/>
      <c r="DW272" s="29"/>
      <c r="DX272" s="29"/>
      <c r="DY272" s="29"/>
      <c r="DZ272" s="29"/>
      <c r="EA272" s="29"/>
      <c r="EB272" s="29"/>
      <c r="EC272" s="29"/>
      <c r="ED272" s="29"/>
      <c r="EE272" s="29"/>
      <c r="EF272" s="29"/>
      <c r="EG272" s="29"/>
      <c r="EH272" s="29"/>
      <c r="EI272" s="29"/>
      <c r="EJ272" s="29"/>
      <c r="EK272" s="29"/>
      <c r="EL272" s="29"/>
      <c r="EM272" s="29"/>
      <c r="EN272" s="29"/>
      <c r="EO272" s="29"/>
      <c r="EP272" s="29"/>
      <c r="EQ272" s="29"/>
      <c r="ER272" s="29"/>
      <c r="ES272" s="29"/>
      <c r="ET272" s="29"/>
      <c r="EU272" s="29"/>
      <c r="EV272" s="29"/>
      <c r="EW272" s="29"/>
      <c r="EX272" s="29"/>
      <c r="EY272" s="29"/>
      <c r="EZ272" s="29"/>
      <c r="FA272" s="29"/>
      <c r="FB272" s="29"/>
    </row>
    <row r="273" spans="2:158" ht="13.5">
      <c r="B273" s="29"/>
      <c r="C273" s="29"/>
      <c r="D273" s="259"/>
      <c r="E273" s="259"/>
      <c r="F273" s="259"/>
      <c r="G273" s="29"/>
      <c r="H273" s="29"/>
      <c r="I273" s="29"/>
      <c r="J273" s="29"/>
      <c r="K273" s="29"/>
      <c r="L273" s="261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  <c r="DM273" s="29"/>
      <c r="DN273" s="29"/>
      <c r="DO273" s="29"/>
      <c r="DP273" s="29"/>
      <c r="DQ273" s="29"/>
      <c r="DR273" s="29"/>
      <c r="DS273" s="29"/>
      <c r="DT273" s="29"/>
      <c r="DU273" s="29"/>
      <c r="DV273" s="29"/>
      <c r="DW273" s="29"/>
      <c r="DX273" s="29"/>
      <c r="DY273" s="29"/>
      <c r="DZ273" s="29"/>
      <c r="EA273" s="29"/>
      <c r="EB273" s="29"/>
      <c r="EC273" s="29"/>
      <c r="ED273" s="29"/>
      <c r="EE273" s="29"/>
      <c r="EF273" s="29"/>
      <c r="EG273" s="29"/>
      <c r="EH273" s="29"/>
      <c r="EI273" s="29"/>
      <c r="EJ273" s="29"/>
      <c r="EK273" s="29"/>
      <c r="EL273" s="29"/>
      <c r="EM273" s="29"/>
      <c r="EN273" s="29"/>
      <c r="EO273" s="29"/>
      <c r="EP273" s="29"/>
      <c r="EQ273" s="29"/>
      <c r="ER273" s="29"/>
      <c r="ES273" s="29"/>
      <c r="ET273" s="29"/>
      <c r="EU273" s="29"/>
      <c r="EV273" s="29"/>
      <c r="EW273" s="29"/>
      <c r="EX273" s="29"/>
      <c r="EY273" s="29"/>
      <c r="EZ273" s="29"/>
      <c r="FA273" s="29"/>
      <c r="FB273" s="29"/>
    </row>
    <row r="274" spans="2:158" ht="13.5">
      <c r="B274" s="29"/>
      <c r="C274" s="29"/>
      <c r="D274" s="259"/>
      <c r="E274" s="259"/>
      <c r="F274" s="259"/>
      <c r="G274" s="29"/>
      <c r="H274" s="29"/>
      <c r="I274" s="29"/>
      <c r="J274" s="29"/>
      <c r="K274" s="29"/>
      <c r="L274" s="261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  <c r="DZ274" s="29"/>
      <c r="EA274" s="29"/>
      <c r="EB274" s="29"/>
      <c r="EC274" s="29"/>
      <c r="ED274" s="29"/>
      <c r="EE274" s="29"/>
      <c r="EF274" s="29"/>
      <c r="EG274" s="29"/>
      <c r="EH274" s="29"/>
      <c r="EI274" s="29"/>
      <c r="EJ274" s="29"/>
      <c r="EK274" s="29"/>
      <c r="EL274" s="29"/>
      <c r="EM274" s="29"/>
      <c r="EN274" s="29"/>
      <c r="EO274" s="29"/>
      <c r="EP274" s="29"/>
      <c r="EQ274" s="29"/>
      <c r="ER274" s="29"/>
      <c r="ES274" s="29"/>
      <c r="ET274" s="29"/>
      <c r="EU274" s="29"/>
      <c r="EV274" s="29"/>
      <c r="EW274" s="29"/>
      <c r="EX274" s="29"/>
      <c r="EY274" s="29"/>
      <c r="EZ274" s="29"/>
      <c r="FA274" s="29"/>
      <c r="FB274" s="29"/>
    </row>
    <row r="275" spans="2:158" ht="13.5">
      <c r="B275" s="29"/>
      <c r="C275" s="29"/>
      <c r="D275" s="259"/>
      <c r="E275" s="259"/>
      <c r="F275" s="259"/>
      <c r="G275" s="29"/>
      <c r="H275" s="29"/>
      <c r="I275" s="29"/>
      <c r="J275" s="29"/>
      <c r="K275" s="29"/>
      <c r="L275" s="261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  <c r="DH275" s="29"/>
      <c r="DI275" s="29"/>
      <c r="DJ275" s="29"/>
      <c r="DK275" s="29"/>
      <c r="DL275" s="29"/>
      <c r="DM275" s="29"/>
      <c r="DN275" s="29"/>
      <c r="DO275" s="29"/>
      <c r="DP275" s="29"/>
      <c r="DQ275" s="29"/>
      <c r="DR275" s="29"/>
      <c r="DS275" s="29"/>
      <c r="DT275" s="29"/>
      <c r="DU275" s="29"/>
      <c r="DV275" s="29"/>
      <c r="DW275" s="29"/>
      <c r="DX275" s="29"/>
      <c r="DY275" s="29"/>
      <c r="DZ275" s="29"/>
      <c r="EA275" s="29"/>
      <c r="EB275" s="29"/>
      <c r="EC275" s="29"/>
      <c r="ED275" s="29"/>
      <c r="EE275" s="29"/>
      <c r="EF275" s="29"/>
      <c r="EG275" s="29"/>
      <c r="EH275" s="29"/>
      <c r="EI275" s="29"/>
      <c r="EJ275" s="29"/>
      <c r="EK275" s="29"/>
      <c r="EL275" s="29"/>
      <c r="EM275" s="29"/>
      <c r="EN275" s="29"/>
      <c r="EO275" s="29"/>
      <c r="EP275" s="29"/>
      <c r="EQ275" s="29"/>
      <c r="ER275" s="29"/>
      <c r="ES275" s="29"/>
      <c r="ET275" s="29"/>
      <c r="EU275" s="29"/>
      <c r="EV275" s="29"/>
      <c r="EW275" s="29"/>
      <c r="EX275" s="29"/>
      <c r="EY275" s="29"/>
      <c r="EZ275" s="29"/>
      <c r="FA275" s="29"/>
      <c r="FB275" s="29"/>
    </row>
    <row r="276" spans="2:158" ht="13.5">
      <c r="B276" s="29"/>
      <c r="C276" s="29"/>
      <c r="D276" s="259"/>
      <c r="E276" s="259"/>
      <c r="F276" s="259"/>
      <c r="G276" s="29"/>
      <c r="H276" s="29"/>
      <c r="I276" s="29"/>
      <c r="J276" s="29"/>
      <c r="K276" s="29"/>
      <c r="L276" s="261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  <c r="DH276" s="29"/>
      <c r="DI276" s="29"/>
      <c r="DJ276" s="29"/>
      <c r="DK276" s="29"/>
      <c r="DL276" s="29"/>
      <c r="DM276" s="29"/>
      <c r="DN276" s="29"/>
      <c r="DO276" s="29"/>
      <c r="DP276" s="29"/>
      <c r="DQ276" s="29"/>
      <c r="DR276" s="29"/>
      <c r="DS276" s="29"/>
      <c r="DT276" s="29"/>
      <c r="DU276" s="29"/>
      <c r="DV276" s="29"/>
      <c r="DW276" s="29"/>
      <c r="DX276" s="29"/>
      <c r="DY276" s="29"/>
      <c r="DZ276" s="29"/>
      <c r="EA276" s="29"/>
      <c r="EB276" s="29"/>
      <c r="EC276" s="29"/>
      <c r="ED276" s="29"/>
      <c r="EE276" s="29"/>
      <c r="EF276" s="29"/>
      <c r="EG276" s="29"/>
      <c r="EH276" s="29"/>
      <c r="EI276" s="29"/>
      <c r="EJ276" s="29"/>
      <c r="EK276" s="29"/>
      <c r="EL276" s="29"/>
      <c r="EM276" s="29"/>
      <c r="EN276" s="29"/>
      <c r="EO276" s="29"/>
      <c r="EP276" s="29"/>
      <c r="EQ276" s="29"/>
      <c r="ER276" s="29"/>
      <c r="ES276" s="29"/>
      <c r="ET276" s="29"/>
      <c r="EU276" s="29"/>
      <c r="EV276" s="29"/>
      <c r="EW276" s="29"/>
      <c r="EX276" s="29"/>
      <c r="EY276" s="29"/>
      <c r="EZ276" s="29"/>
      <c r="FA276" s="29"/>
      <c r="FB276" s="29"/>
    </row>
    <row r="277" spans="2:158" ht="13.5">
      <c r="B277" s="29"/>
      <c r="C277" s="29"/>
      <c r="D277" s="259"/>
      <c r="E277" s="259"/>
      <c r="F277" s="259"/>
      <c r="G277" s="29"/>
      <c r="H277" s="29"/>
      <c r="I277" s="29"/>
      <c r="J277" s="29"/>
      <c r="K277" s="29"/>
      <c r="L277" s="261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29"/>
      <c r="DL277" s="29"/>
      <c r="DM277" s="29"/>
      <c r="DN277" s="29"/>
      <c r="DO277" s="29"/>
      <c r="DP277" s="29"/>
      <c r="DQ277" s="29"/>
      <c r="DR277" s="29"/>
      <c r="DS277" s="29"/>
      <c r="DT277" s="29"/>
      <c r="DU277" s="29"/>
      <c r="DV277" s="29"/>
      <c r="DW277" s="29"/>
      <c r="DX277" s="29"/>
      <c r="DY277" s="29"/>
      <c r="DZ277" s="29"/>
      <c r="EA277" s="29"/>
      <c r="EB277" s="29"/>
      <c r="EC277" s="29"/>
      <c r="ED277" s="29"/>
      <c r="EE277" s="29"/>
      <c r="EF277" s="29"/>
      <c r="EG277" s="29"/>
      <c r="EH277" s="29"/>
      <c r="EI277" s="29"/>
      <c r="EJ277" s="29"/>
      <c r="EK277" s="29"/>
      <c r="EL277" s="29"/>
      <c r="EM277" s="29"/>
      <c r="EN277" s="29"/>
      <c r="EO277" s="29"/>
      <c r="EP277" s="29"/>
      <c r="EQ277" s="29"/>
      <c r="ER277" s="29"/>
      <c r="ES277" s="29"/>
      <c r="ET277" s="29"/>
      <c r="EU277" s="29"/>
      <c r="EV277" s="29"/>
      <c r="EW277" s="29"/>
      <c r="EX277" s="29"/>
      <c r="EY277" s="29"/>
      <c r="EZ277" s="29"/>
      <c r="FA277" s="29"/>
      <c r="FB277" s="29"/>
    </row>
    <row r="278" spans="2:158" ht="13.5">
      <c r="B278" s="29"/>
      <c r="C278" s="29"/>
      <c r="D278" s="259"/>
      <c r="E278" s="259"/>
      <c r="F278" s="259"/>
      <c r="G278" s="29"/>
      <c r="H278" s="29"/>
      <c r="I278" s="29"/>
      <c r="J278" s="29"/>
      <c r="K278" s="29"/>
      <c r="L278" s="261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  <c r="DH278" s="29"/>
      <c r="DI278" s="29"/>
      <c r="DJ278" s="29"/>
      <c r="DK278" s="29"/>
      <c r="DL278" s="29"/>
      <c r="DM278" s="29"/>
      <c r="DN278" s="29"/>
      <c r="DO278" s="29"/>
      <c r="DP278" s="29"/>
      <c r="DQ278" s="29"/>
      <c r="DR278" s="29"/>
      <c r="DS278" s="29"/>
      <c r="DT278" s="29"/>
      <c r="DU278" s="29"/>
      <c r="DV278" s="29"/>
      <c r="DW278" s="29"/>
      <c r="DX278" s="29"/>
      <c r="DY278" s="29"/>
      <c r="DZ278" s="29"/>
      <c r="EA278" s="29"/>
      <c r="EB278" s="29"/>
      <c r="EC278" s="29"/>
      <c r="ED278" s="29"/>
      <c r="EE278" s="29"/>
      <c r="EF278" s="29"/>
      <c r="EG278" s="29"/>
      <c r="EH278" s="29"/>
      <c r="EI278" s="29"/>
      <c r="EJ278" s="29"/>
      <c r="EK278" s="29"/>
      <c r="EL278" s="29"/>
      <c r="EM278" s="29"/>
      <c r="EN278" s="29"/>
      <c r="EO278" s="29"/>
      <c r="EP278" s="29"/>
      <c r="EQ278" s="29"/>
      <c r="ER278" s="29"/>
      <c r="ES278" s="29"/>
      <c r="ET278" s="29"/>
      <c r="EU278" s="29"/>
      <c r="EV278" s="29"/>
      <c r="EW278" s="29"/>
      <c r="EX278" s="29"/>
      <c r="EY278" s="29"/>
      <c r="EZ278" s="29"/>
      <c r="FA278" s="29"/>
      <c r="FB278" s="29"/>
    </row>
    <row r="279" spans="2:158" ht="13.5">
      <c r="B279" s="29"/>
      <c r="C279" s="29"/>
      <c r="D279" s="259"/>
      <c r="E279" s="259"/>
      <c r="F279" s="259"/>
      <c r="G279" s="29"/>
      <c r="H279" s="29"/>
      <c r="I279" s="29"/>
      <c r="J279" s="29"/>
      <c r="K279" s="29"/>
      <c r="L279" s="261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  <c r="CV279" s="29"/>
      <c r="CW279" s="29"/>
      <c r="CX279" s="29"/>
      <c r="CY279" s="29"/>
      <c r="CZ279" s="29"/>
      <c r="DA279" s="29"/>
      <c r="DB279" s="29"/>
      <c r="DC279" s="29"/>
      <c r="DD279" s="29"/>
      <c r="DE279" s="29"/>
      <c r="DF279" s="29"/>
      <c r="DG279" s="29"/>
      <c r="DH279" s="29"/>
      <c r="DI279" s="29"/>
      <c r="DJ279" s="29"/>
      <c r="DK279" s="29"/>
      <c r="DL279" s="29"/>
      <c r="DM279" s="29"/>
      <c r="DN279" s="29"/>
      <c r="DO279" s="29"/>
      <c r="DP279" s="29"/>
      <c r="DQ279" s="29"/>
      <c r="DR279" s="29"/>
      <c r="DS279" s="29"/>
      <c r="DT279" s="29"/>
      <c r="DU279" s="29"/>
      <c r="DV279" s="29"/>
      <c r="DW279" s="29"/>
      <c r="DX279" s="29"/>
      <c r="DY279" s="29"/>
      <c r="DZ279" s="29"/>
      <c r="EA279" s="29"/>
      <c r="EB279" s="29"/>
      <c r="EC279" s="29"/>
      <c r="ED279" s="29"/>
      <c r="EE279" s="29"/>
      <c r="EF279" s="29"/>
      <c r="EG279" s="29"/>
      <c r="EH279" s="29"/>
      <c r="EI279" s="29"/>
      <c r="EJ279" s="29"/>
      <c r="EK279" s="29"/>
      <c r="EL279" s="29"/>
      <c r="EM279" s="29"/>
      <c r="EN279" s="29"/>
      <c r="EO279" s="29"/>
      <c r="EP279" s="29"/>
      <c r="EQ279" s="29"/>
      <c r="ER279" s="29"/>
      <c r="ES279" s="29"/>
      <c r="ET279" s="29"/>
      <c r="EU279" s="29"/>
      <c r="EV279" s="29"/>
      <c r="EW279" s="29"/>
      <c r="EX279" s="29"/>
      <c r="EY279" s="29"/>
      <c r="EZ279" s="29"/>
      <c r="FA279" s="29"/>
      <c r="FB279" s="29"/>
    </row>
    <row r="280" spans="2:158" ht="13.5">
      <c r="B280" s="29"/>
      <c r="C280" s="29"/>
      <c r="D280" s="259"/>
      <c r="E280" s="259"/>
      <c r="F280" s="259"/>
      <c r="G280" s="29"/>
      <c r="H280" s="29"/>
      <c r="I280" s="29"/>
      <c r="J280" s="29"/>
      <c r="K280" s="29"/>
      <c r="L280" s="261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29"/>
      <c r="CW280" s="29"/>
      <c r="CX280" s="29"/>
      <c r="CY280" s="29"/>
      <c r="CZ280" s="29"/>
      <c r="DA280" s="29"/>
      <c r="DB280" s="29"/>
      <c r="DC280" s="29"/>
      <c r="DD280" s="29"/>
      <c r="DE280" s="29"/>
      <c r="DF280" s="29"/>
      <c r="DG280" s="29"/>
      <c r="DH280" s="29"/>
      <c r="DI280" s="29"/>
      <c r="DJ280" s="29"/>
      <c r="DK280" s="29"/>
      <c r="DL280" s="29"/>
      <c r="DM280" s="29"/>
      <c r="DN280" s="29"/>
      <c r="DO280" s="29"/>
      <c r="DP280" s="29"/>
      <c r="DQ280" s="29"/>
      <c r="DR280" s="29"/>
      <c r="DS280" s="29"/>
      <c r="DT280" s="29"/>
      <c r="DU280" s="29"/>
      <c r="DV280" s="29"/>
      <c r="DW280" s="29"/>
      <c r="DX280" s="29"/>
      <c r="DY280" s="29"/>
      <c r="DZ280" s="29"/>
      <c r="EA280" s="29"/>
      <c r="EB280" s="29"/>
      <c r="EC280" s="29"/>
      <c r="ED280" s="29"/>
      <c r="EE280" s="29"/>
      <c r="EF280" s="29"/>
      <c r="EG280" s="29"/>
      <c r="EH280" s="29"/>
      <c r="EI280" s="29"/>
      <c r="EJ280" s="29"/>
      <c r="EK280" s="29"/>
      <c r="EL280" s="29"/>
      <c r="EM280" s="29"/>
      <c r="EN280" s="29"/>
      <c r="EO280" s="29"/>
      <c r="EP280" s="29"/>
      <c r="EQ280" s="29"/>
      <c r="ER280" s="29"/>
      <c r="ES280" s="29"/>
      <c r="ET280" s="29"/>
      <c r="EU280" s="29"/>
      <c r="EV280" s="29"/>
      <c r="EW280" s="29"/>
      <c r="EX280" s="29"/>
      <c r="EY280" s="29"/>
      <c r="EZ280" s="29"/>
      <c r="FA280" s="29"/>
      <c r="FB280" s="29"/>
    </row>
    <row r="281" spans="2:158" ht="13.5">
      <c r="B281" s="29"/>
      <c r="C281" s="29"/>
      <c r="D281" s="259"/>
      <c r="E281" s="259"/>
      <c r="F281" s="259"/>
      <c r="G281" s="29"/>
      <c r="H281" s="29"/>
      <c r="I281" s="29"/>
      <c r="J281" s="29"/>
      <c r="K281" s="29"/>
      <c r="L281" s="261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  <c r="DA281" s="29"/>
      <c r="DB281" s="29"/>
      <c r="DC281" s="29"/>
      <c r="DD281" s="29"/>
      <c r="DE281" s="29"/>
      <c r="DF281" s="29"/>
      <c r="DG281" s="29"/>
      <c r="DH281" s="29"/>
      <c r="DI281" s="29"/>
      <c r="DJ281" s="29"/>
      <c r="DK281" s="29"/>
      <c r="DL281" s="29"/>
      <c r="DM281" s="29"/>
      <c r="DN281" s="29"/>
      <c r="DO281" s="29"/>
      <c r="DP281" s="29"/>
      <c r="DQ281" s="29"/>
      <c r="DR281" s="29"/>
      <c r="DS281" s="29"/>
      <c r="DT281" s="29"/>
      <c r="DU281" s="29"/>
      <c r="DV281" s="29"/>
      <c r="DW281" s="29"/>
      <c r="DX281" s="29"/>
      <c r="DY281" s="29"/>
      <c r="DZ281" s="29"/>
      <c r="EA281" s="29"/>
      <c r="EB281" s="29"/>
      <c r="EC281" s="29"/>
      <c r="ED281" s="29"/>
      <c r="EE281" s="29"/>
      <c r="EF281" s="29"/>
      <c r="EG281" s="29"/>
      <c r="EH281" s="29"/>
      <c r="EI281" s="29"/>
      <c r="EJ281" s="29"/>
      <c r="EK281" s="29"/>
      <c r="EL281" s="29"/>
      <c r="EM281" s="29"/>
      <c r="EN281" s="29"/>
      <c r="EO281" s="29"/>
      <c r="EP281" s="29"/>
      <c r="EQ281" s="29"/>
      <c r="ER281" s="29"/>
      <c r="ES281" s="29"/>
      <c r="ET281" s="29"/>
      <c r="EU281" s="29"/>
      <c r="EV281" s="29"/>
      <c r="EW281" s="29"/>
      <c r="EX281" s="29"/>
      <c r="EY281" s="29"/>
      <c r="EZ281" s="29"/>
      <c r="FA281" s="29"/>
      <c r="FB281" s="29"/>
    </row>
    <row r="282" spans="2:158" ht="13.5">
      <c r="B282" s="29"/>
      <c r="C282" s="29"/>
      <c r="D282" s="259"/>
      <c r="E282" s="259"/>
      <c r="F282" s="259"/>
      <c r="G282" s="29"/>
      <c r="H282" s="29"/>
      <c r="I282" s="29"/>
      <c r="J282" s="29"/>
      <c r="K282" s="29"/>
      <c r="L282" s="261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29"/>
      <c r="DH282" s="29"/>
      <c r="DI282" s="29"/>
      <c r="DJ282" s="29"/>
      <c r="DK282" s="29"/>
      <c r="DL282" s="29"/>
      <c r="DM282" s="29"/>
      <c r="DN282" s="29"/>
      <c r="DO282" s="29"/>
      <c r="DP282" s="29"/>
      <c r="DQ282" s="29"/>
      <c r="DR282" s="29"/>
      <c r="DS282" s="29"/>
      <c r="DT282" s="29"/>
      <c r="DU282" s="29"/>
      <c r="DV282" s="29"/>
      <c r="DW282" s="29"/>
      <c r="DX282" s="29"/>
      <c r="DY282" s="29"/>
      <c r="DZ282" s="29"/>
      <c r="EA282" s="29"/>
      <c r="EB282" s="29"/>
      <c r="EC282" s="29"/>
      <c r="ED282" s="29"/>
      <c r="EE282" s="29"/>
      <c r="EF282" s="29"/>
      <c r="EG282" s="29"/>
      <c r="EH282" s="29"/>
      <c r="EI282" s="29"/>
      <c r="EJ282" s="29"/>
      <c r="EK282" s="29"/>
      <c r="EL282" s="29"/>
      <c r="EM282" s="29"/>
      <c r="EN282" s="29"/>
      <c r="EO282" s="29"/>
      <c r="EP282" s="29"/>
      <c r="EQ282" s="29"/>
      <c r="ER282" s="29"/>
      <c r="ES282" s="29"/>
      <c r="ET282" s="29"/>
      <c r="EU282" s="29"/>
      <c r="EV282" s="29"/>
      <c r="EW282" s="29"/>
      <c r="EX282" s="29"/>
      <c r="EY282" s="29"/>
      <c r="EZ282" s="29"/>
      <c r="FA282" s="29"/>
      <c r="FB282" s="29"/>
    </row>
    <row r="283" spans="2:158" ht="13.5">
      <c r="B283" s="29"/>
      <c r="C283" s="29"/>
      <c r="D283" s="259"/>
      <c r="E283" s="259"/>
      <c r="F283" s="259"/>
      <c r="G283" s="29"/>
      <c r="H283" s="29"/>
      <c r="I283" s="29"/>
      <c r="J283" s="29"/>
      <c r="K283" s="29"/>
      <c r="L283" s="261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29"/>
      <c r="CW283" s="29"/>
      <c r="CX283" s="29"/>
      <c r="CY283" s="29"/>
      <c r="CZ283" s="29"/>
      <c r="DA283" s="29"/>
      <c r="DB283" s="29"/>
      <c r="DC283" s="29"/>
      <c r="DD283" s="29"/>
      <c r="DE283" s="29"/>
      <c r="DF283" s="29"/>
      <c r="DG283" s="29"/>
      <c r="DH283" s="29"/>
      <c r="DI283" s="29"/>
      <c r="DJ283" s="29"/>
      <c r="DK283" s="29"/>
      <c r="DL283" s="29"/>
      <c r="DM283" s="29"/>
      <c r="DN283" s="29"/>
      <c r="DO283" s="29"/>
      <c r="DP283" s="29"/>
      <c r="DQ283" s="29"/>
      <c r="DR283" s="29"/>
      <c r="DS283" s="29"/>
      <c r="DT283" s="29"/>
      <c r="DU283" s="29"/>
      <c r="DV283" s="29"/>
      <c r="DW283" s="29"/>
      <c r="DX283" s="29"/>
      <c r="DY283" s="29"/>
      <c r="DZ283" s="29"/>
      <c r="EA283" s="29"/>
      <c r="EB283" s="29"/>
      <c r="EC283" s="29"/>
      <c r="ED283" s="29"/>
      <c r="EE283" s="29"/>
      <c r="EF283" s="29"/>
      <c r="EG283" s="29"/>
      <c r="EH283" s="29"/>
      <c r="EI283" s="29"/>
      <c r="EJ283" s="29"/>
      <c r="EK283" s="29"/>
      <c r="EL283" s="29"/>
      <c r="EM283" s="29"/>
      <c r="EN283" s="29"/>
      <c r="EO283" s="29"/>
      <c r="EP283" s="29"/>
      <c r="EQ283" s="29"/>
      <c r="ER283" s="29"/>
      <c r="ES283" s="29"/>
      <c r="ET283" s="29"/>
      <c r="EU283" s="29"/>
      <c r="EV283" s="29"/>
      <c r="EW283" s="29"/>
      <c r="EX283" s="29"/>
      <c r="EY283" s="29"/>
      <c r="EZ283" s="29"/>
      <c r="FA283" s="29"/>
      <c r="FB283" s="29"/>
    </row>
    <row r="284" spans="2:158" ht="13.5">
      <c r="B284" s="29"/>
      <c r="C284" s="29"/>
      <c r="D284" s="259"/>
      <c r="E284" s="259"/>
      <c r="F284" s="259"/>
      <c r="G284" s="29"/>
      <c r="H284" s="29"/>
      <c r="I284" s="29"/>
      <c r="J284" s="29"/>
      <c r="K284" s="29"/>
      <c r="L284" s="261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  <c r="DJ284" s="29"/>
      <c r="DK284" s="29"/>
      <c r="DL284" s="29"/>
      <c r="DM284" s="29"/>
      <c r="DN284" s="29"/>
      <c r="DO284" s="29"/>
      <c r="DP284" s="29"/>
      <c r="DQ284" s="29"/>
      <c r="DR284" s="29"/>
      <c r="DS284" s="29"/>
      <c r="DT284" s="29"/>
      <c r="DU284" s="29"/>
      <c r="DV284" s="29"/>
      <c r="DW284" s="29"/>
      <c r="DX284" s="29"/>
      <c r="DY284" s="29"/>
      <c r="DZ284" s="29"/>
      <c r="EA284" s="29"/>
      <c r="EB284" s="29"/>
      <c r="EC284" s="29"/>
      <c r="ED284" s="29"/>
      <c r="EE284" s="29"/>
      <c r="EF284" s="29"/>
      <c r="EG284" s="29"/>
      <c r="EH284" s="29"/>
      <c r="EI284" s="29"/>
      <c r="EJ284" s="29"/>
      <c r="EK284" s="29"/>
      <c r="EL284" s="29"/>
      <c r="EM284" s="29"/>
      <c r="EN284" s="29"/>
      <c r="EO284" s="29"/>
      <c r="EP284" s="29"/>
      <c r="EQ284" s="29"/>
      <c r="ER284" s="29"/>
      <c r="ES284" s="29"/>
      <c r="ET284" s="29"/>
      <c r="EU284" s="29"/>
      <c r="EV284" s="29"/>
      <c r="EW284" s="29"/>
      <c r="EX284" s="29"/>
      <c r="EY284" s="29"/>
      <c r="EZ284" s="29"/>
      <c r="FA284" s="29"/>
      <c r="FB284" s="29"/>
    </row>
    <row r="285" spans="2:158" ht="13.5">
      <c r="B285" s="29"/>
      <c r="C285" s="29"/>
      <c r="D285" s="259"/>
      <c r="E285" s="259"/>
      <c r="F285" s="259"/>
      <c r="G285" s="29"/>
      <c r="H285" s="29"/>
      <c r="I285" s="29"/>
      <c r="J285" s="29"/>
      <c r="K285" s="29"/>
      <c r="L285" s="261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  <c r="CV285" s="29"/>
      <c r="CW285" s="29"/>
      <c r="CX285" s="29"/>
      <c r="CY285" s="29"/>
      <c r="CZ285" s="29"/>
      <c r="DA285" s="29"/>
      <c r="DB285" s="29"/>
      <c r="DC285" s="29"/>
      <c r="DD285" s="29"/>
      <c r="DE285" s="29"/>
      <c r="DF285" s="29"/>
      <c r="DG285" s="29"/>
      <c r="DH285" s="29"/>
      <c r="DI285" s="29"/>
      <c r="DJ285" s="29"/>
      <c r="DK285" s="29"/>
      <c r="DL285" s="29"/>
      <c r="DM285" s="29"/>
      <c r="DN285" s="29"/>
      <c r="DO285" s="29"/>
      <c r="DP285" s="29"/>
      <c r="DQ285" s="29"/>
      <c r="DR285" s="29"/>
      <c r="DS285" s="29"/>
      <c r="DT285" s="29"/>
      <c r="DU285" s="29"/>
      <c r="DV285" s="29"/>
      <c r="DW285" s="29"/>
      <c r="DX285" s="29"/>
      <c r="DY285" s="29"/>
      <c r="DZ285" s="29"/>
      <c r="EA285" s="29"/>
      <c r="EB285" s="29"/>
      <c r="EC285" s="29"/>
      <c r="ED285" s="29"/>
      <c r="EE285" s="29"/>
      <c r="EF285" s="29"/>
      <c r="EG285" s="29"/>
      <c r="EH285" s="29"/>
      <c r="EI285" s="29"/>
      <c r="EJ285" s="29"/>
      <c r="EK285" s="29"/>
      <c r="EL285" s="29"/>
      <c r="EM285" s="29"/>
      <c r="EN285" s="29"/>
      <c r="EO285" s="29"/>
      <c r="EP285" s="29"/>
      <c r="EQ285" s="29"/>
      <c r="ER285" s="29"/>
      <c r="ES285" s="29"/>
      <c r="ET285" s="29"/>
      <c r="EU285" s="29"/>
      <c r="EV285" s="29"/>
      <c r="EW285" s="29"/>
      <c r="EX285" s="29"/>
      <c r="EY285" s="29"/>
      <c r="EZ285" s="29"/>
      <c r="FA285" s="29"/>
      <c r="FB285" s="29"/>
    </row>
    <row r="286" spans="2:158" ht="13.5">
      <c r="B286" s="29"/>
      <c r="C286" s="29"/>
      <c r="D286" s="259"/>
      <c r="E286" s="259"/>
      <c r="F286" s="259"/>
      <c r="G286" s="29"/>
      <c r="H286" s="29"/>
      <c r="I286" s="29"/>
      <c r="J286" s="29"/>
      <c r="K286" s="29"/>
      <c r="L286" s="261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29"/>
      <c r="DF286" s="29"/>
      <c r="DG286" s="29"/>
      <c r="DH286" s="29"/>
      <c r="DI286" s="29"/>
      <c r="DJ286" s="29"/>
      <c r="DK286" s="29"/>
      <c r="DL286" s="29"/>
      <c r="DM286" s="29"/>
      <c r="DN286" s="29"/>
      <c r="DO286" s="29"/>
      <c r="DP286" s="29"/>
      <c r="DQ286" s="29"/>
      <c r="DR286" s="29"/>
      <c r="DS286" s="29"/>
      <c r="DT286" s="29"/>
      <c r="DU286" s="29"/>
      <c r="DV286" s="29"/>
      <c r="DW286" s="29"/>
      <c r="DX286" s="29"/>
      <c r="DY286" s="29"/>
      <c r="DZ286" s="29"/>
      <c r="EA286" s="29"/>
      <c r="EB286" s="29"/>
      <c r="EC286" s="29"/>
      <c r="ED286" s="29"/>
      <c r="EE286" s="29"/>
      <c r="EF286" s="29"/>
      <c r="EG286" s="29"/>
      <c r="EH286" s="29"/>
      <c r="EI286" s="29"/>
      <c r="EJ286" s="29"/>
      <c r="EK286" s="29"/>
      <c r="EL286" s="29"/>
      <c r="EM286" s="29"/>
      <c r="EN286" s="29"/>
      <c r="EO286" s="29"/>
      <c r="EP286" s="29"/>
      <c r="EQ286" s="29"/>
      <c r="ER286" s="29"/>
      <c r="ES286" s="29"/>
      <c r="ET286" s="29"/>
      <c r="EU286" s="29"/>
      <c r="EV286" s="29"/>
      <c r="EW286" s="29"/>
      <c r="EX286" s="29"/>
      <c r="EY286" s="29"/>
      <c r="EZ286" s="29"/>
      <c r="FA286" s="29"/>
      <c r="FB286" s="29"/>
    </row>
    <row r="287" spans="2:158" ht="13.5">
      <c r="B287" s="29"/>
      <c r="C287" s="29"/>
      <c r="D287" s="259"/>
      <c r="E287" s="259"/>
      <c r="F287" s="259"/>
      <c r="G287" s="29"/>
      <c r="H287" s="29"/>
      <c r="I287" s="29"/>
      <c r="J287" s="29"/>
      <c r="K287" s="29"/>
      <c r="L287" s="261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  <c r="DA287" s="29"/>
      <c r="DB287" s="29"/>
      <c r="DC287" s="29"/>
      <c r="DD287" s="29"/>
      <c r="DE287" s="29"/>
      <c r="DF287" s="29"/>
      <c r="DG287" s="29"/>
      <c r="DH287" s="29"/>
      <c r="DI287" s="29"/>
      <c r="DJ287" s="29"/>
      <c r="DK287" s="29"/>
      <c r="DL287" s="29"/>
      <c r="DM287" s="29"/>
      <c r="DN287" s="29"/>
      <c r="DO287" s="29"/>
      <c r="DP287" s="29"/>
      <c r="DQ287" s="29"/>
      <c r="DR287" s="29"/>
      <c r="DS287" s="29"/>
      <c r="DT287" s="29"/>
      <c r="DU287" s="29"/>
      <c r="DV287" s="29"/>
      <c r="DW287" s="29"/>
      <c r="DX287" s="29"/>
      <c r="DY287" s="29"/>
      <c r="DZ287" s="29"/>
      <c r="EA287" s="29"/>
      <c r="EB287" s="29"/>
      <c r="EC287" s="29"/>
      <c r="ED287" s="29"/>
      <c r="EE287" s="29"/>
      <c r="EF287" s="29"/>
      <c r="EG287" s="29"/>
      <c r="EH287" s="29"/>
      <c r="EI287" s="29"/>
      <c r="EJ287" s="29"/>
      <c r="EK287" s="29"/>
      <c r="EL287" s="29"/>
      <c r="EM287" s="29"/>
      <c r="EN287" s="29"/>
      <c r="EO287" s="29"/>
      <c r="EP287" s="29"/>
      <c r="EQ287" s="29"/>
      <c r="ER287" s="29"/>
      <c r="ES287" s="29"/>
      <c r="ET287" s="29"/>
      <c r="EU287" s="29"/>
      <c r="EV287" s="29"/>
      <c r="EW287" s="29"/>
      <c r="EX287" s="29"/>
      <c r="EY287" s="29"/>
      <c r="EZ287" s="29"/>
      <c r="FA287" s="29"/>
      <c r="FB287" s="29"/>
    </row>
    <row r="288" spans="2:158" ht="13.5">
      <c r="B288" s="29"/>
      <c r="C288" s="29"/>
      <c r="D288" s="259"/>
      <c r="E288" s="259"/>
      <c r="F288" s="259"/>
      <c r="G288" s="29"/>
      <c r="H288" s="29"/>
      <c r="I288" s="29"/>
      <c r="J288" s="29"/>
      <c r="K288" s="29"/>
      <c r="L288" s="261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  <c r="DH288" s="29"/>
      <c r="DI288" s="29"/>
      <c r="DJ288" s="29"/>
      <c r="DK288" s="29"/>
      <c r="DL288" s="29"/>
      <c r="DM288" s="29"/>
      <c r="DN288" s="29"/>
      <c r="DO288" s="29"/>
      <c r="DP288" s="29"/>
      <c r="DQ288" s="29"/>
      <c r="DR288" s="29"/>
      <c r="DS288" s="29"/>
      <c r="DT288" s="29"/>
      <c r="DU288" s="29"/>
      <c r="DV288" s="29"/>
      <c r="DW288" s="29"/>
      <c r="DX288" s="29"/>
      <c r="DY288" s="29"/>
      <c r="DZ288" s="29"/>
      <c r="EA288" s="29"/>
      <c r="EB288" s="29"/>
      <c r="EC288" s="29"/>
      <c r="ED288" s="29"/>
      <c r="EE288" s="29"/>
      <c r="EF288" s="29"/>
      <c r="EG288" s="29"/>
      <c r="EH288" s="29"/>
      <c r="EI288" s="29"/>
      <c r="EJ288" s="29"/>
      <c r="EK288" s="29"/>
      <c r="EL288" s="29"/>
      <c r="EM288" s="29"/>
      <c r="EN288" s="29"/>
      <c r="EO288" s="29"/>
      <c r="EP288" s="29"/>
      <c r="EQ288" s="29"/>
      <c r="ER288" s="29"/>
      <c r="ES288" s="29"/>
      <c r="ET288" s="29"/>
      <c r="EU288" s="29"/>
      <c r="EV288" s="29"/>
      <c r="EW288" s="29"/>
      <c r="EX288" s="29"/>
      <c r="EY288" s="29"/>
      <c r="EZ288" s="29"/>
      <c r="FA288" s="29"/>
      <c r="FB288" s="29"/>
    </row>
    <row r="289" spans="2:158" ht="13.5">
      <c r="B289" s="29"/>
      <c r="C289" s="29"/>
      <c r="D289" s="259"/>
      <c r="E289" s="259"/>
      <c r="F289" s="259"/>
      <c r="G289" s="29"/>
      <c r="H289" s="29"/>
      <c r="I289" s="29"/>
      <c r="J289" s="29"/>
      <c r="K289" s="29"/>
      <c r="L289" s="261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  <c r="DA289" s="29"/>
      <c r="DB289" s="29"/>
      <c r="DC289" s="29"/>
      <c r="DD289" s="29"/>
      <c r="DE289" s="29"/>
      <c r="DF289" s="29"/>
      <c r="DG289" s="29"/>
      <c r="DH289" s="29"/>
      <c r="DI289" s="29"/>
      <c r="DJ289" s="29"/>
      <c r="DK289" s="29"/>
      <c r="DL289" s="29"/>
      <c r="DM289" s="29"/>
      <c r="DN289" s="29"/>
      <c r="DO289" s="29"/>
      <c r="DP289" s="29"/>
      <c r="DQ289" s="29"/>
      <c r="DR289" s="29"/>
      <c r="DS289" s="29"/>
      <c r="DT289" s="29"/>
      <c r="DU289" s="29"/>
      <c r="DV289" s="29"/>
      <c r="DW289" s="29"/>
      <c r="DX289" s="29"/>
      <c r="DY289" s="29"/>
      <c r="DZ289" s="29"/>
      <c r="EA289" s="29"/>
      <c r="EB289" s="29"/>
      <c r="EC289" s="29"/>
      <c r="ED289" s="29"/>
      <c r="EE289" s="29"/>
      <c r="EF289" s="29"/>
      <c r="EG289" s="29"/>
      <c r="EH289" s="29"/>
      <c r="EI289" s="29"/>
      <c r="EJ289" s="29"/>
      <c r="EK289" s="29"/>
      <c r="EL289" s="29"/>
      <c r="EM289" s="29"/>
      <c r="EN289" s="29"/>
      <c r="EO289" s="29"/>
      <c r="EP289" s="29"/>
      <c r="EQ289" s="29"/>
      <c r="ER289" s="29"/>
      <c r="ES289" s="29"/>
      <c r="ET289" s="29"/>
      <c r="EU289" s="29"/>
      <c r="EV289" s="29"/>
      <c r="EW289" s="29"/>
      <c r="EX289" s="29"/>
      <c r="EY289" s="29"/>
      <c r="EZ289" s="29"/>
      <c r="FA289" s="29"/>
      <c r="FB289" s="29"/>
    </row>
    <row r="290" spans="2:158" ht="13.5">
      <c r="B290" s="29"/>
      <c r="C290" s="29"/>
      <c r="D290" s="259"/>
      <c r="E290" s="259"/>
      <c r="F290" s="259"/>
      <c r="G290" s="29"/>
      <c r="H290" s="29"/>
      <c r="I290" s="29"/>
      <c r="J290" s="29"/>
      <c r="K290" s="29"/>
      <c r="L290" s="261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  <c r="DJ290" s="29"/>
      <c r="DK290" s="29"/>
      <c r="DL290" s="29"/>
      <c r="DM290" s="29"/>
      <c r="DN290" s="29"/>
      <c r="DO290" s="29"/>
      <c r="DP290" s="29"/>
      <c r="DQ290" s="29"/>
      <c r="DR290" s="29"/>
      <c r="DS290" s="29"/>
      <c r="DT290" s="29"/>
      <c r="DU290" s="29"/>
      <c r="DV290" s="29"/>
      <c r="DW290" s="29"/>
      <c r="DX290" s="29"/>
      <c r="DY290" s="29"/>
      <c r="DZ290" s="29"/>
      <c r="EA290" s="29"/>
      <c r="EB290" s="29"/>
      <c r="EC290" s="29"/>
      <c r="ED290" s="29"/>
      <c r="EE290" s="29"/>
      <c r="EF290" s="29"/>
      <c r="EG290" s="29"/>
      <c r="EH290" s="29"/>
      <c r="EI290" s="29"/>
      <c r="EJ290" s="29"/>
      <c r="EK290" s="29"/>
      <c r="EL290" s="29"/>
      <c r="EM290" s="29"/>
      <c r="EN290" s="29"/>
      <c r="EO290" s="29"/>
      <c r="EP290" s="29"/>
      <c r="EQ290" s="29"/>
      <c r="ER290" s="29"/>
      <c r="ES290" s="29"/>
      <c r="ET290" s="29"/>
      <c r="EU290" s="29"/>
      <c r="EV290" s="29"/>
      <c r="EW290" s="29"/>
      <c r="EX290" s="29"/>
      <c r="EY290" s="29"/>
      <c r="EZ290" s="29"/>
      <c r="FA290" s="29"/>
      <c r="FB290" s="29"/>
    </row>
    <row r="291" spans="2:158" ht="13.5">
      <c r="B291" s="29"/>
      <c r="C291" s="29"/>
      <c r="D291" s="259"/>
      <c r="E291" s="259"/>
      <c r="F291" s="259"/>
      <c r="G291" s="29"/>
      <c r="H291" s="29"/>
      <c r="I291" s="29"/>
      <c r="J291" s="29"/>
      <c r="K291" s="29"/>
      <c r="L291" s="261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  <c r="DA291" s="29"/>
      <c r="DB291" s="29"/>
      <c r="DC291" s="29"/>
      <c r="DD291" s="29"/>
      <c r="DE291" s="29"/>
      <c r="DF291" s="29"/>
      <c r="DG291" s="29"/>
      <c r="DH291" s="29"/>
      <c r="DI291" s="29"/>
      <c r="DJ291" s="29"/>
      <c r="DK291" s="29"/>
      <c r="DL291" s="29"/>
      <c r="DM291" s="29"/>
      <c r="DN291" s="29"/>
      <c r="DO291" s="29"/>
      <c r="DP291" s="29"/>
      <c r="DQ291" s="29"/>
      <c r="DR291" s="29"/>
      <c r="DS291" s="29"/>
      <c r="DT291" s="29"/>
      <c r="DU291" s="29"/>
      <c r="DV291" s="29"/>
      <c r="DW291" s="29"/>
      <c r="DX291" s="29"/>
      <c r="DY291" s="29"/>
      <c r="DZ291" s="29"/>
      <c r="EA291" s="29"/>
      <c r="EB291" s="29"/>
      <c r="EC291" s="29"/>
      <c r="ED291" s="29"/>
      <c r="EE291" s="29"/>
      <c r="EF291" s="29"/>
      <c r="EG291" s="29"/>
      <c r="EH291" s="29"/>
      <c r="EI291" s="29"/>
      <c r="EJ291" s="29"/>
      <c r="EK291" s="29"/>
      <c r="EL291" s="29"/>
      <c r="EM291" s="29"/>
      <c r="EN291" s="29"/>
      <c r="EO291" s="29"/>
      <c r="EP291" s="29"/>
      <c r="EQ291" s="29"/>
      <c r="ER291" s="29"/>
      <c r="ES291" s="29"/>
      <c r="ET291" s="29"/>
      <c r="EU291" s="29"/>
      <c r="EV291" s="29"/>
      <c r="EW291" s="29"/>
      <c r="EX291" s="29"/>
      <c r="EY291" s="29"/>
      <c r="EZ291" s="29"/>
      <c r="FA291" s="29"/>
      <c r="FB291" s="29"/>
    </row>
    <row r="292" spans="2:158" ht="13.5">
      <c r="B292" s="29"/>
      <c r="C292" s="29"/>
      <c r="D292" s="259"/>
      <c r="E292" s="259"/>
      <c r="F292" s="259"/>
      <c r="G292" s="29"/>
      <c r="H292" s="29"/>
      <c r="I292" s="29"/>
      <c r="J292" s="29"/>
      <c r="K292" s="29"/>
      <c r="L292" s="261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  <c r="DZ292" s="29"/>
      <c r="EA292" s="29"/>
      <c r="EB292" s="29"/>
      <c r="EC292" s="29"/>
      <c r="ED292" s="29"/>
      <c r="EE292" s="29"/>
      <c r="EF292" s="29"/>
      <c r="EG292" s="29"/>
      <c r="EH292" s="29"/>
      <c r="EI292" s="29"/>
      <c r="EJ292" s="29"/>
      <c r="EK292" s="29"/>
      <c r="EL292" s="29"/>
      <c r="EM292" s="29"/>
      <c r="EN292" s="29"/>
      <c r="EO292" s="29"/>
      <c r="EP292" s="29"/>
      <c r="EQ292" s="29"/>
      <c r="ER292" s="29"/>
      <c r="ES292" s="29"/>
      <c r="ET292" s="29"/>
      <c r="EU292" s="29"/>
      <c r="EV292" s="29"/>
      <c r="EW292" s="29"/>
      <c r="EX292" s="29"/>
      <c r="EY292" s="29"/>
      <c r="EZ292" s="29"/>
      <c r="FA292" s="29"/>
      <c r="FB292" s="29"/>
    </row>
    <row r="293" spans="2:158" ht="13.5">
      <c r="B293" s="29"/>
      <c r="C293" s="29"/>
      <c r="D293" s="259"/>
      <c r="E293" s="259"/>
      <c r="F293" s="259"/>
      <c r="G293" s="29"/>
      <c r="H293" s="29"/>
      <c r="I293" s="29"/>
      <c r="J293" s="29"/>
      <c r="K293" s="29"/>
      <c r="L293" s="261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29"/>
      <c r="DE293" s="29"/>
      <c r="DF293" s="29"/>
      <c r="DG293" s="29"/>
      <c r="DH293" s="29"/>
      <c r="DI293" s="29"/>
      <c r="DJ293" s="29"/>
      <c r="DK293" s="29"/>
      <c r="DL293" s="29"/>
      <c r="DM293" s="29"/>
      <c r="DN293" s="29"/>
      <c r="DO293" s="29"/>
      <c r="DP293" s="29"/>
      <c r="DQ293" s="29"/>
      <c r="DR293" s="29"/>
      <c r="DS293" s="29"/>
      <c r="DT293" s="29"/>
      <c r="DU293" s="29"/>
      <c r="DV293" s="29"/>
      <c r="DW293" s="29"/>
      <c r="DX293" s="29"/>
      <c r="DY293" s="29"/>
      <c r="DZ293" s="29"/>
      <c r="EA293" s="29"/>
      <c r="EB293" s="29"/>
      <c r="EC293" s="29"/>
      <c r="ED293" s="29"/>
      <c r="EE293" s="29"/>
      <c r="EF293" s="29"/>
      <c r="EG293" s="29"/>
      <c r="EH293" s="29"/>
      <c r="EI293" s="29"/>
      <c r="EJ293" s="29"/>
      <c r="EK293" s="29"/>
      <c r="EL293" s="29"/>
      <c r="EM293" s="29"/>
      <c r="EN293" s="29"/>
      <c r="EO293" s="29"/>
      <c r="EP293" s="29"/>
      <c r="EQ293" s="29"/>
      <c r="ER293" s="29"/>
      <c r="ES293" s="29"/>
      <c r="ET293" s="29"/>
      <c r="EU293" s="29"/>
      <c r="EV293" s="29"/>
      <c r="EW293" s="29"/>
      <c r="EX293" s="29"/>
      <c r="EY293" s="29"/>
      <c r="EZ293" s="29"/>
      <c r="FA293" s="29"/>
      <c r="FB293" s="29"/>
    </row>
    <row r="294" spans="2:158" ht="13.5">
      <c r="B294" s="29"/>
      <c r="C294" s="29"/>
      <c r="D294" s="259"/>
      <c r="E294" s="259"/>
      <c r="F294" s="259"/>
      <c r="G294" s="29"/>
      <c r="H294" s="29"/>
      <c r="I294" s="29"/>
      <c r="J294" s="29"/>
      <c r="K294" s="29"/>
      <c r="L294" s="261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29"/>
      <c r="DE294" s="29"/>
      <c r="DF294" s="29"/>
      <c r="DG294" s="29"/>
      <c r="DH294" s="29"/>
      <c r="DI294" s="29"/>
      <c r="DJ294" s="29"/>
      <c r="DK294" s="29"/>
      <c r="DL294" s="29"/>
      <c r="DM294" s="29"/>
      <c r="DN294" s="29"/>
      <c r="DO294" s="29"/>
      <c r="DP294" s="29"/>
      <c r="DQ294" s="29"/>
      <c r="DR294" s="29"/>
      <c r="DS294" s="29"/>
      <c r="DT294" s="29"/>
      <c r="DU294" s="29"/>
      <c r="DV294" s="29"/>
      <c r="DW294" s="29"/>
      <c r="DX294" s="29"/>
      <c r="DY294" s="29"/>
      <c r="DZ294" s="29"/>
      <c r="EA294" s="29"/>
      <c r="EB294" s="29"/>
      <c r="EC294" s="29"/>
      <c r="ED294" s="29"/>
      <c r="EE294" s="29"/>
      <c r="EF294" s="29"/>
      <c r="EG294" s="29"/>
      <c r="EH294" s="29"/>
      <c r="EI294" s="29"/>
      <c r="EJ294" s="29"/>
      <c r="EK294" s="29"/>
      <c r="EL294" s="29"/>
      <c r="EM294" s="29"/>
      <c r="EN294" s="29"/>
      <c r="EO294" s="29"/>
      <c r="EP294" s="29"/>
      <c r="EQ294" s="29"/>
      <c r="ER294" s="29"/>
      <c r="ES294" s="29"/>
      <c r="ET294" s="29"/>
      <c r="EU294" s="29"/>
      <c r="EV294" s="29"/>
      <c r="EW294" s="29"/>
      <c r="EX294" s="29"/>
      <c r="EY294" s="29"/>
      <c r="EZ294" s="29"/>
      <c r="FA294" s="29"/>
      <c r="FB294" s="29"/>
    </row>
    <row r="295" spans="2:158" ht="13.5">
      <c r="B295" s="29"/>
      <c r="C295" s="29"/>
      <c r="D295" s="259"/>
      <c r="E295" s="259"/>
      <c r="F295" s="259"/>
      <c r="G295" s="29"/>
      <c r="H295" s="29"/>
      <c r="I295" s="29"/>
      <c r="J295" s="29"/>
      <c r="K295" s="29"/>
      <c r="L295" s="261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  <c r="DH295" s="29"/>
      <c r="DI295" s="29"/>
      <c r="DJ295" s="29"/>
      <c r="DK295" s="29"/>
      <c r="DL295" s="29"/>
      <c r="DM295" s="29"/>
      <c r="DN295" s="29"/>
      <c r="DO295" s="29"/>
      <c r="DP295" s="29"/>
      <c r="DQ295" s="29"/>
      <c r="DR295" s="29"/>
      <c r="DS295" s="29"/>
      <c r="DT295" s="29"/>
      <c r="DU295" s="29"/>
      <c r="DV295" s="29"/>
      <c r="DW295" s="29"/>
      <c r="DX295" s="29"/>
      <c r="DY295" s="29"/>
      <c r="DZ295" s="29"/>
      <c r="EA295" s="29"/>
      <c r="EB295" s="29"/>
      <c r="EC295" s="29"/>
      <c r="ED295" s="29"/>
      <c r="EE295" s="29"/>
      <c r="EF295" s="29"/>
      <c r="EG295" s="29"/>
      <c r="EH295" s="29"/>
      <c r="EI295" s="29"/>
      <c r="EJ295" s="29"/>
      <c r="EK295" s="29"/>
      <c r="EL295" s="29"/>
      <c r="EM295" s="29"/>
      <c r="EN295" s="29"/>
      <c r="EO295" s="29"/>
      <c r="EP295" s="29"/>
      <c r="EQ295" s="29"/>
      <c r="ER295" s="29"/>
      <c r="ES295" s="29"/>
      <c r="ET295" s="29"/>
      <c r="EU295" s="29"/>
      <c r="EV295" s="29"/>
      <c r="EW295" s="29"/>
      <c r="EX295" s="29"/>
      <c r="EY295" s="29"/>
      <c r="EZ295" s="29"/>
      <c r="FA295" s="29"/>
      <c r="FB295" s="29"/>
    </row>
    <row r="296" spans="2:158" ht="13.5">
      <c r="B296" s="29"/>
      <c r="C296" s="29"/>
      <c r="D296" s="259"/>
      <c r="E296" s="259"/>
      <c r="F296" s="259"/>
      <c r="G296" s="29"/>
      <c r="H296" s="29"/>
      <c r="I296" s="29"/>
      <c r="J296" s="29"/>
      <c r="K296" s="29"/>
      <c r="L296" s="261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  <c r="DH296" s="29"/>
      <c r="DI296" s="29"/>
      <c r="DJ296" s="29"/>
      <c r="DK296" s="29"/>
      <c r="DL296" s="29"/>
      <c r="DM296" s="29"/>
      <c r="DN296" s="29"/>
      <c r="DO296" s="29"/>
      <c r="DP296" s="29"/>
      <c r="DQ296" s="29"/>
      <c r="DR296" s="29"/>
      <c r="DS296" s="29"/>
      <c r="DT296" s="29"/>
      <c r="DU296" s="29"/>
      <c r="DV296" s="29"/>
      <c r="DW296" s="29"/>
      <c r="DX296" s="29"/>
      <c r="DY296" s="29"/>
      <c r="DZ296" s="29"/>
      <c r="EA296" s="29"/>
      <c r="EB296" s="29"/>
      <c r="EC296" s="29"/>
      <c r="ED296" s="29"/>
      <c r="EE296" s="29"/>
      <c r="EF296" s="29"/>
      <c r="EG296" s="29"/>
      <c r="EH296" s="29"/>
      <c r="EI296" s="29"/>
      <c r="EJ296" s="29"/>
      <c r="EK296" s="29"/>
      <c r="EL296" s="29"/>
      <c r="EM296" s="29"/>
      <c r="EN296" s="29"/>
      <c r="EO296" s="29"/>
      <c r="EP296" s="29"/>
      <c r="EQ296" s="29"/>
      <c r="ER296" s="29"/>
      <c r="ES296" s="29"/>
      <c r="ET296" s="29"/>
      <c r="EU296" s="29"/>
      <c r="EV296" s="29"/>
      <c r="EW296" s="29"/>
      <c r="EX296" s="29"/>
      <c r="EY296" s="29"/>
      <c r="EZ296" s="29"/>
      <c r="FA296" s="29"/>
      <c r="FB296" s="29"/>
    </row>
    <row r="297" spans="2:158" ht="13.5">
      <c r="B297" s="29"/>
      <c r="C297" s="29"/>
      <c r="D297" s="259"/>
      <c r="E297" s="259"/>
      <c r="F297" s="259"/>
      <c r="G297" s="29"/>
      <c r="H297" s="29"/>
      <c r="I297" s="29"/>
      <c r="J297" s="29"/>
      <c r="K297" s="29"/>
      <c r="L297" s="261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  <c r="DH297" s="29"/>
      <c r="DI297" s="29"/>
      <c r="DJ297" s="29"/>
      <c r="DK297" s="29"/>
      <c r="DL297" s="29"/>
      <c r="DM297" s="29"/>
      <c r="DN297" s="29"/>
      <c r="DO297" s="29"/>
      <c r="DP297" s="29"/>
      <c r="DQ297" s="29"/>
      <c r="DR297" s="29"/>
      <c r="DS297" s="29"/>
      <c r="DT297" s="29"/>
      <c r="DU297" s="29"/>
      <c r="DV297" s="29"/>
      <c r="DW297" s="29"/>
      <c r="DX297" s="29"/>
      <c r="DY297" s="29"/>
      <c r="DZ297" s="29"/>
      <c r="EA297" s="29"/>
      <c r="EB297" s="29"/>
      <c r="EC297" s="29"/>
      <c r="ED297" s="29"/>
      <c r="EE297" s="29"/>
      <c r="EF297" s="29"/>
      <c r="EG297" s="29"/>
      <c r="EH297" s="29"/>
      <c r="EI297" s="29"/>
      <c r="EJ297" s="29"/>
      <c r="EK297" s="29"/>
      <c r="EL297" s="29"/>
      <c r="EM297" s="29"/>
      <c r="EN297" s="29"/>
      <c r="EO297" s="29"/>
      <c r="EP297" s="29"/>
      <c r="EQ297" s="29"/>
      <c r="ER297" s="29"/>
      <c r="ES297" s="29"/>
      <c r="ET297" s="29"/>
      <c r="EU297" s="29"/>
      <c r="EV297" s="29"/>
      <c r="EW297" s="29"/>
      <c r="EX297" s="29"/>
      <c r="EY297" s="29"/>
      <c r="EZ297" s="29"/>
      <c r="FA297" s="29"/>
      <c r="FB297" s="29"/>
    </row>
    <row r="298" spans="2:158" ht="13.5">
      <c r="B298" s="29"/>
      <c r="C298" s="29"/>
      <c r="D298" s="259"/>
      <c r="E298" s="259"/>
      <c r="F298" s="259"/>
      <c r="G298" s="29"/>
      <c r="H298" s="29"/>
      <c r="I298" s="29"/>
      <c r="J298" s="29"/>
      <c r="K298" s="29"/>
      <c r="L298" s="261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  <c r="DH298" s="29"/>
      <c r="DI298" s="29"/>
      <c r="DJ298" s="29"/>
      <c r="DK298" s="29"/>
      <c r="DL298" s="29"/>
      <c r="DM298" s="29"/>
      <c r="DN298" s="29"/>
      <c r="DO298" s="29"/>
      <c r="DP298" s="29"/>
      <c r="DQ298" s="29"/>
      <c r="DR298" s="29"/>
      <c r="DS298" s="29"/>
      <c r="DT298" s="29"/>
      <c r="DU298" s="29"/>
      <c r="DV298" s="29"/>
      <c r="DW298" s="29"/>
      <c r="DX298" s="29"/>
      <c r="DY298" s="29"/>
      <c r="DZ298" s="29"/>
      <c r="EA298" s="29"/>
      <c r="EB298" s="29"/>
      <c r="EC298" s="29"/>
      <c r="ED298" s="29"/>
      <c r="EE298" s="29"/>
      <c r="EF298" s="29"/>
      <c r="EG298" s="29"/>
      <c r="EH298" s="29"/>
      <c r="EI298" s="29"/>
      <c r="EJ298" s="29"/>
      <c r="EK298" s="29"/>
      <c r="EL298" s="29"/>
      <c r="EM298" s="29"/>
      <c r="EN298" s="29"/>
      <c r="EO298" s="29"/>
      <c r="EP298" s="29"/>
      <c r="EQ298" s="29"/>
      <c r="ER298" s="29"/>
      <c r="ES298" s="29"/>
      <c r="ET298" s="29"/>
      <c r="EU298" s="29"/>
      <c r="EV298" s="29"/>
      <c r="EW298" s="29"/>
      <c r="EX298" s="29"/>
      <c r="EY298" s="29"/>
      <c r="EZ298" s="29"/>
      <c r="FA298" s="29"/>
      <c r="FB298" s="29"/>
    </row>
    <row r="299" spans="2:158" ht="13.5">
      <c r="B299" s="29"/>
      <c r="C299" s="29"/>
      <c r="D299" s="259"/>
      <c r="E299" s="259"/>
      <c r="F299" s="259"/>
      <c r="G299" s="29"/>
      <c r="H299" s="29"/>
      <c r="I299" s="29"/>
      <c r="J299" s="29"/>
      <c r="K299" s="29"/>
      <c r="L299" s="261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  <c r="DH299" s="29"/>
      <c r="DI299" s="29"/>
      <c r="DJ299" s="29"/>
      <c r="DK299" s="29"/>
      <c r="DL299" s="29"/>
      <c r="DM299" s="29"/>
      <c r="DN299" s="29"/>
      <c r="DO299" s="29"/>
      <c r="DP299" s="29"/>
      <c r="DQ299" s="29"/>
      <c r="DR299" s="29"/>
      <c r="DS299" s="29"/>
      <c r="DT299" s="29"/>
      <c r="DU299" s="29"/>
      <c r="DV299" s="29"/>
      <c r="DW299" s="29"/>
      <c r="DX299" s="29"/>
      <c r="DY299" s="29"/>
      <c r="DZ299" s="29"/>
      <c r="EA299" s="29"/>
      <c r="EB299" s="29"/>
      <c r="EC299" s="29"/>
      <c r="ED299" s="29"/>
      <c r="EE299" s="29"/>
      <c r="EF299" s="29"/>
      <c r="EG299" s="29"/>
      <c r="EH299" s="29"/>
      <c r="EI299" s="29"/>
      <c r="EJ299" s="29"/>
      <c r="EK299" s="29"/>
      <c r="EL299" s="29"/>
      <c r="EM299" s="29"/>
      <c r="EN299" s="29"/>
      <c r="EO299" s="29"/>
      <c r="EP299" s="29"/>
      <c r="EQ299" s="29"/>
      <c r="ER299" s="29"/>
      <c r="ES299" s="29"/>
      <c r="ET299" s="29"/>
      <c r="EU299" s="29"/>
      <c r="EV299" s="29"/>
      <c r="EW299" s="29"/>
      <c r="EX299" s="29"/>
      <c r="EY299" s="29"/>
      <c r="EZ299" s="29"/>
      <c r="FA299" s="29"/>
      <c r="FB299" s="29"/>
    </row>
    <row r="300" spans="2:158" ht="13.5">
      <c r="B300" s="29"/>
      <c r="C300" s="29"/>
      <c r="D300" s="259"/>
      <c r="E300" s="259"/>
      <c r="F300" s="259"/>
      <c r="G300" s="29"/>
      <c r="H300" s="29"/>
      <c r="I300" s="29"/>
      <c r="J300" s="29"/>
      <c r="K300" s="29"/>
      <c r="L300" s="261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29"/>
      <c r="DE300" s="29"/>
      <c r="DF300" s="29"/>
      <c r="DG300" s="29"/>
      <c r="DH300" s="29"/>
      <c r="DI300" s="29"/>
      <c r="DJ300" s="29"/>
      <c r="DK300" s="29"/>
      <c r="DL300" s="29"/>
      <c r="DM300" s="29"/>
      <c r="DN300" s="29"/>
      <c r="DO300" s="29"/>
      <c r="DP300" s="29"/>
      <c r="DQ300" s="29"/>
      <c r="DR300" s="29"/>
      <c r="DS300" s="29"/>
      <c r="DT300" s="29"/>
      <c r="DU300" s="29"/>
      <c r="DV300" s="29"/>
      <c r="DW300" s="29"/>
      <c r="DX300" s="29"/>
      <c r="DY300" s="29"/>
      <c r="DZ300" s="29"/>
      <c r="EA300" s="29"/>
      <c r="EB300" s="29"/>
      <c r="EC300" s="29"/>
      <c r="ED300" s="29"/>
      <c r="EE300" s="29"/>
      <c r="EF300" s="29"/>
      <c r="EG300" s="29"/>
      <c r="EH300" s="29"/>
      <c r="EI300" s="29"/>
      <c r="EJ300" s="29"/>
      <c r="EK300" s="29"/>
      <c r="EL300" s="29"/>
      <c r="EM300" s="29"/>
      <c r="EN300" s="29"/>
      <c r="EO300" s="29"/>
      <c r="EP300" s="29"/>
      <c r="EQ300" s="29"/>
      <c r="ER300" s="29"/>
      <c r="ES300" s="29"/>
      <c r="ET300" s="29"/>
      <c r="EU300" s="29"/>
      <c r="EV300" s="29"/>
      <c r="EW300" s="29"/>
      <c r="EX300" s="29"/>
      <c r="EY300" s="29"/>
      <c r="EZ300" s="29"/>
      <c r="FA300" s="29"/>
      <c r="FB300" s="29"/>
    </row>
    <row r="301" spans="2:158" ht="13.5">
      <c r="B301" s="29"/>
      <c r="C301" s="29"/>
      <c r="D301" s="259"/>
      <c r="E301" s="259"/>
      <c r="F301" s="259"/>
      <c r="G301" s="29"/>
      <c r="H301" s="29"/>
      <c r="I301" s="29"/>
      <c r="J301" s="29"/>
      <c r="K301" s="29"/>
      <c r="L301" s="261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  <c r="DH301" s="29"/>
      <c r="DI301" s="29"/>
      <c r="DJ301" s="29"/>
      <c r="DK301" s="29"/>
      <c r="DL301" s="29"/>
      <c r="DM301" s="29"/>
      <c r="DN301" s="29"/>
      <c r="DO301" s="29"/>
      <c r="DP301" s="29"/>
      <c r="DQ301" s="29"/>
      <c r="DR301" s="29"/>
      <c r="DS301" s="29"/>
      <c r="DT301" s="29"/>
      <c r="DU301" s="29"/>
      <c r="DV301" s="29"/>
      <c r="DW301" s="29"/>
      <c r="DX301" s="29"/>
      <c r="DY301" s="29"/>
      <c r="DZ301" s="29"/>
      <c r="EA301" s="29"/>
      <c r="EB301" s="29"/>
      <c r="EC301" s="29"/>
      <c r="ED301" s="29"/>
      <c r="EE301" s="29"/>
      <c r="EF301" s="29"/>
      <c r="EG301" s="29"/>
      <c r="EH301" s="29"/>
      <c r="EI301" s="29"/>
      <c r="EJ301" s="29"/>
      <c r="EK301" s="29"/>
      <c r="EL301" s="29"/>
      <c r="EM301" s="29"/>
      <c r="EN301" s="29"/>
      <c r="EO301" s="29"/>
      <c r="EP301" s="29"/>
      <c r="EQ301" s="29"/>
      <c r="ER301" s="29"/>
      <c r="ES301" s="29"/>
      <c r="ET301" s="29"/>
      <c r="EU301" s="29"/>
      <c r="EV301" s="29"/>
      <c r="EW301" s="29"/>
      <c r="EX301" s="29"/>
      <c r="EY301" s="29"/>
      <c r="EZ301" s="29"/>
      <c r="FA301" s="29"/>
      <c r="FB301" s="29"/>
    </row>
    <row r="302" spans="2:158" ht="13.5">
      <c r="B302" s="29"/>
      <c r="C302" s="29"/>
      <c r="D302" s="259"/>
      <c r="E302" s="259"/>
      <c r="F302" s="259"/>
      <c r="G302" s="29"/>
      <c r="H302" s="29"/>
      <c r="I302" s="29"/>
      <c r="J302" s="29"/>
      <c r="K302" s="29"/>
      <c r="L302" s="261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  <c r="DK302" s="29"/>
      <c r="DL302" s="29"/>
      <c r="DM302" s="29"/>
      <c r="DN302" s="29"/>
      <c r="DO302" s="29"/>
      <c r="DP302" s="29"/>
      <c r="DQ302" s="29"/>
      <c r="DR302" s="29"/>
      <c r="DS302" s="29"/>
      <c r="DT302" s="29"/>
      <c r="DU302" s="29"/>
      <c r="DV302" s="29"/>
      <c r="DW302" s="29"/>
      <c r="DX302" s="29"/>
      <c r="DY302" s="29"/>
      <c r="DZ302" s="29"/>
      <c r="EA302" s="29"/>
      <c r="EB302" s="29"/>
      <c r="EC302" s="29"/>
      <c r="ED302" s="29"/>
      <c r="EE302" s="29"/>
      <c r="EF302" s="29"/>
      <c r="EG302" s="29"/>
      <c r="EH302" s="29"/>
      <c r="EI302" s="29"/>
      <c r="EJ302" s="29"/>
      <c r="EK302" s="29"/>
      <c r="EL302" s="29"/>
      <c r="EM302" s="29"/>
      <c r="EN302" s="29"/>
      <c r="EO302" s="29"/>
      <c r="EP302" s="29"/>
      <c r="EQ302" s="29"/>
      <c r="ER302" s="29"/>
      <c r="ES302" s="29"/>
      <c r="ET302" s="29"/>
      <c r="EU302" s="29"/>
      <c r="EV302" s="29"/>
      <c r="EW302" s="29"/>
      <c r="EX302" s="29"/>
      <c r="EY302" s="29"/>
      <c r="EZ302" s="29"/>
      <c r="FA302" s="29"/>
      <c r="FB302" s="29"/>
    </row>
    <row r="303" spans="2:158" ht="13.5">
      <c r="B303" s="29"/>
      <c r="C303" s="29"/>
      <c r="D303" s="259"/>
      <c r="E303" s="259"/>
      <c r="F303" s="259"/>
      <c r="G303" s="29"/>
      <c r="H303" s="29"/>
      <c r="I303" s="29"/>
      <c r="J303" s="29"/>
      <c r="K303" s="29"/>
      <c r="L303" s="261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  <c r="DJ303" s="29"/>
      <c r="DK303" s="29"/>
      <c r="DL303" s="29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29"/>
      <c r="EH303" s="29"/>
      <c r="EI303" s="29"/>
      <c r="EJ303" s="29"/>
      <c r="EK303" s="29"/>
      <c r="EL303" s="29"/>
      <c r="EM303" s="29"/>
      <c r="EN303" s="29"/>
      <c r="EO303" s="29"/>
      <c r="EP303" s="29"/>
      <c r="EQ303" s="29"/>
      <c r="ER303" s="29"/>
      <c r="ES303" s="29"/>
      <c r="ET303" s="29"/>
      <c r="EU303" s="29"/>
      <c r="EV303" s="29"/>
      <c r="EW303" s="29"/>
      <c r="EX303" s="29"/>
      <c r="EY303" s="29"/>
      <c r="EZ303" s="29"/>
      <c r="FA303" s="29"/>
      <c r="FB303" s="29"/>
    </row>
    <row r="304" spans="2:158" ht="13.5">
      <c r="B304" s="29"/>
      <c r="C304" s="29"/>
      <c r="D304" s="259"/>
      <c r="E304" s="259"/>
      <c r="F304" s="259"/>
      <c r="G304" s="29"/>
      <c r="H304" s="29"/>
      <c r="I304" s="29"/>
      <c r="J304" s="29"/>
      <c r="K304" s="29"/>
      <c r="L304" s="261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  <c r="DA304" s="29"/>
      <c r="DB304" s="29"/>
      <c r="DC304" s="29"/>
      <c r="DD304" s="29"/>
      <c r="DE304" s="29"/>
      <c r="DF304" s="29"/>
      <c r="DG304" s="29"/>
      <c r="DH304" s="29"/>
      <c r="DI304" s="29"/>
      <c r="DJ304" s="29"/>
      <c r="DK304" s="29"/>
      <c r="DL304" s="29"/>
      <c r="DM304" s="29"/>
      <c r="DN304" s="29"/>
      <c r="DO304" s="29"/>
      <c r="DP304" s="29"/>
      <c r="DQ304" s="29"/>
      <c r="DR304" s="29"/>
      <c r="DS304" s="29"/>
      <c r="DT304" s="29"/>
      <c r="DU304" s="29"/>
      <c r="DV304" s="29"/>
      <c r="DW304" s="29"/>
      <c r="DX304" s="29"/>
      <c r="DY304" s="29"/>
      <c r="DZ304" s="29"/>
      <c r="EA304" s="29"/>
      <c r="EB304" s="29"/>
      <c r="EC304" s="29"/>
      <c r="ED304" s="29"/>
      <c r="EE304" s="29"/>
      <c r="EF304" s="29"/>
      <c r="EG304" s="29"/>
      <c r="EH304" s="29"/>
      <c r="EI304" s="29"/>
      <c r="EJ304" s="29"/>
      <c r="EK304" s="29"/>
      <c r="EL304" s="29"/>
      <c r="EM304" s="29"/>
      <c r="EN304" s="29"/>
      <c r="EO304" s="29"/>
      <c r="EP304" s="29"/>
      <c r="EQ304" s="29"/>
      <c r="ER304" s="29"/>
      <c r="ES304" s="29"/>
      <c r="ET304" s="29"/>
      <c r="EU304" s="29"/>
      <c r="EV304" s="29"/>
      <c r="EW304" s="29"/>
      <c r="EX304" s="29"/>
      <c r="EY304" s="29"/>
      <c r="EZ304" s="29"/>
      <c r="FA304" s="29"/>
      <c r="FB304" s="29"/>
    </row>
    <row r="305" spans="2:158" ht="13.5">
      <c r="B305" s="29"/>
      <c r="C305" s="29"/>
      <c r="D305" s="259"/>
      <c r="E305" s="259"/>
      <c r="F305" s="259"/>
      <c r="G305" s="29"/>
      <c r="H305" s="29"/>
      <c r="I305" s="29"/>
      <c r="J305" s="29"/>
      <c r="K305" s="29"/>
      <c r="L305" s="261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  <c r="DA305" s="29"/>
      <c r="DB305" s="29"/>
      <c r="DC305" s="29"/>
      <c r="DD305" s="29"/>
      <c r="DE305" s="29"/>
      <c r="DF305" s="29"/>
      <c r="DG305" s="29"/>
      <c r="DH305" s="29"/>
      <c r="DI305" s="29"/>
      <c r="DJ305" s="29"/>
      <c r="DK305" s="29"/>
      <c r="DL305" s="29"/>
      <c r="DM305" s="29"/>
      <c r="DN305" s="29"/>
      <c r="DO305" s="29"/>
      <c r="DP305" s="29"/>
      <c r="DQ305" s="29"/>
      <c r="DR305" s="29"/>
      <c r="DS305" s="29"/>
      <c r="DT305" s="29"/>
      <c r="DU305" s="29"/>
      <c r="DV305" s="29"/>
      <c r="DW305" s="29"/>
      <c r="DX305" s="29"/>
      <c r="DY305" s="29"/>
      <c r="DZ305" s="29"/>
      <c r="EA305" s="29"/>
      <c r="EB305" s="29"/>
      <c r="EC305" s="29"/>
      <c r="ED305" s="29"/>
      <c r="EE305" s="29"/>
      <c r="EF305" s="29"/>
      <c r="EG305" s="29"/>
      <c r="EH305" s="29"/>
      <c r="EI305" s="29"/>
      <c r="EJ305" s="29"/>
      <c r="EK305" s="29"/>
      <c r="EL305" s="29"/>
      <c r="EM305" s="29"/>
      <c r="EN305" s="29"/>
      <c r="EO305" s="29"/>
      <c r="EP305" s="29"/>
      <c r="EQ305" s="29"/>
      <c r="ER305" s="29"/>
      <c r="ES305" s="29"/>
      <c r="ET305" s="29"/>
      <c r="EU305" s="29"/>
      <c r="EV305" s="29"/>
      <c r="EW305" s="29"/>
      <c r="EX305" s="29"/>
      <c r="EY305" s="29"/>
      <c r="EZ305" s="29"/>
      <c r="FA305" s="29"/>
      <c r="FB305" s="29"/>
    </row>
    <row r="306" spans="2:158" ht="13.5">
      <c r="B306" s="29"/>
      <c r="C306" s="29"/>
      <c r="D306" s="259"/>
      <c r="E306" s="259"/>
      <c r="F306" s="259"/>
      <c r="G306" s="29"/>
      <c r="H306" s="29"/>
      <c r="I306" s="29"/>
      <c r="J306" s="29"/>
      <c r="K306" s="29"/>
      <c r="L306" s="261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29"/>
      <c r="DH306" s="29"/>
      <c r="DI306" s="29"/>
      <c r="DJ306" s="29"/>
      <c r="DK306" s="29"/>
      <c r="DL306" s="29"/>
      <c r="DM306" s="29"/>
      <c r="DN306" s="29"/>
      <c r="DO306" s="29"/>
      <c r="DP306" s="29"/>
      <c r="DQ306" s="29"/>
      <c r="DR306" s="29"/>
      <c r="DS306" s="29"/>
      <c r="DT306" s="29"/>
      <c r="DU306" s="29"/>
      <c r="DV306" s="29"/>
      <c r="DW306" s="29"/>
      <c r="DX306" s="29"/>
      <c r="DY306" s="29"/>
      <c r="DZ306" s="29"/>
      <c r="EA306" s="29"/>
      <c r="EB306" s="29"/>
      <c r="EC306" s="29"/>
      <c r="ED306" s="29"/>
      <c r="EE306" s="29"/>
      <c r="EF306" s="29"/>
      <c r="EG306" s="29"/>
      <c r="EH306" s="29"/>
      <c r="EI306" s="29"/>
      <c r="EJ306" s="29"/>
      <c r="EK306" s="29"/>
      <c r="EL306" s="29"/>
      <c r="EM306" s="29"/>
      <c r="EN306" s="29"/>
      <c r="EO306" s="29"/>
      <c r="EP306" s="29"/>
      <c r="EQ306" s="29"/>
      <c r="ER306" s="29"/>
      <c r="ES306" s="29"/>
      <c r="ET306" s="29"/>
      <c r="EU306" s="29"/>
      <c r="EV306" s="29"/>
      <c r="EW306" s="29"/>
      <c r="EX306" s="29"/>
      <c r="EY306" s="29"/>
      <c r="EZ306" s="29"/>
      <c r="FA306" s="29"/>
      <c r="FB306" s="29"/>
    </row>
    <row r="307" spans="2:158" ht="13.5">
      <c r="B307" s="29"/>
      <c r="C307" s="29"/>
      <c r="D307" s="259"/>
      <c r="E307" s="259"/>
      <c r="F307" s="259"/>
      <c r="G307" s="29"/>
      <c r="H307" s="29"/>
      <c r="I307" s="29"/>
      <c r="J307" s="29"/>
      <c r="K307" s="29"/>
      <c r="L307" s="261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  <c r="DA307" s="29"/>
      <c r="DB307" s="29"/>
      <c r="DC307" s="29"/>
      <c r="DD307" s="29"/>
      <c r="DE307" s="29"/>
      <c r="DF307" s="29"/>
      <c r="DG307" s="29"/>
      <c r="DH307" s="29"/>
      <c r="DI307" s="29"/>
      <c r="DJ307" s="29"/>
      <c r="DK307" s="29"/>
      <c r="DL307" s="29"/>
      <c r="DM307" s="29"/>
      <c r="DN307" s="29"/>
      <c r="DO307" s="29"/>
      <c r="DP307" s="29"/>
      <c r="DQ307" s="29"/>
      <c r="DR307" s="29"/>
      <c r="DS307" s="29"/>
      <c r="DT307" s="29"/>
      <c r="DU307" s="29"/>
      <c r="DV307" s="29"/>
      <c r="DW307" s="29"/>
      <c r="DX307" s="29"/>
      <c r="DY307" s="29"/>
      <c r="DZ307" s="29"/>
      <c r="EA307" s="29"/>
      <c r="EB307" s="29"/>
      <c r="EC307" s="29"/>
      <c r="ED307" s="29"/>
      <c r="EE307" s="29"/>
      <c r="EF307" s="29"/>
      <c r="EG307" s="29"/>
      <c r="EH307" s="29"/>
      <c r="EI307" s="29"/>
      <c r="EJ307" s="29"/>
      <c r="EK307" s="29"/>
      <c r="EL307" s="29"/>
      <c r="EM307" s="29"/>
      <c r="EN307" s="29"/>
      <c r="EO307" s="29"/>
      <c r="EP307" s="29"/>
      <c r="EQ307" s="29"/>
      <c r="ER307" s="29"/>
      <c r="ES307" s="29"/>
      <c r="ET307" s="29"/>
      <c r="EU307" s="29"/>
      <c r="EV307" s="29"/>
      <c r="EW307" s="29"/>
      <c r="EX307" s="29"/>
      <c r="EY307" s="29"/>
      <c r="EZ307" s="29"/>
      <c r="FA307" s="29"/>
      <c r="FB307" s="29"/>
    </row>
    <row r="308" spans="2:158" ht="13.5">
      <c r="B308" s="29"/>
      <c r="C308" s="29"/>
      <c r="D308" s="259"/>
      <c r="E308" s="259"/>
      <c r="F308" s="259"/>
      <c r="G308" s="29"/>
      <c r="H308" s="29"/>
      <c r="I308" s="29"/>
      <c r="J308" s="29"/>
      <c r="K308" s="29"/>
      <c r="L308" s="261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29"/>
      <c r="DE308" s="29"/>
      <c r="DF308" s="29"/>
      <c r="DG308" s="29"/>
      <c r="DH308" s="29"/>
      <c r="DI308" s="29"/>
      <c r="DJ308" s="29"/>
      <c r="DK308" s="29"/>
      <c r="DL308" s="29"/>
      <c r="DM308" s="29"/>
      <c r="DN308" s="29"/>
      <c r="DO308" s="29"/>
      <c r="DP308" s="29"/>
      <c r="DQ308" s="29"/>
      <c r="DR308" s="29"/>
      <c r="DS308" s="29"/>
      <c r="DT308" s="29"/>
      <c r="DU308" s="29"/>
      <c r="DV308" s="29"/>
      <c r="DW308" s="29"/>
      <c r="DX308" s="29"/>
      <c r="DY308" s="29"/>
      <c r="DZ308" s="29"/>
      <c r="EA308" s="29"/>
      <c r="EB308" s="29"/>
      <c r="EC308" s="29"/>
      <c r="ED308" s="29"/>
      <c r="EE308" s="29"/>
      <c r="EF308" s="29"/>
      <c r="EG308" s="29"/>
      <c r="EH308" s="29"/>
      <c r="EI308" s="29"/>
      <c r="EJ308" s="29"/>
      <c r="EK308" s="29"/>
      <c r="EL308" s="29"/>
      <c r="EM308" s="29"/>
      <c r="EN308" s="29"/>
      <c r="EO308" s="29"/>
      <c r="EP308" s="29"/>
      <c r="EQ308" s="29"/>
      <c r="ER308" s="29"/>
      <c r="ES308" s="29"/>
      <c r="ET308" s="29"/>
      <c r="EU308" s="29"/>
      <c r="EV308" s="29"/>
      <c r="EW308" s="29"/>
      <c r="EX308" s="29"/>
      <c r="EY308" s="29"/>
      <c r="EZ308" s="29"/>
      <c r="FA308" s="29"/>
      <c r="FB308" s="29"/>
    </row>
    <row r="309" spans="2:158" ht="13.5">
      <c r="B309" s="29"/>
      <c r="C309" s="29"/>
      <c r="D309" s="259"/>
      <c r="E309" s="259"/>
      <c r="F309" s="259"/>
      <c r="G309" s="29"/>
      <c r="H309" s="29"/>
      <c r="I309" s="29"/>
      <c r="J309" s="29"/>
      <c r="K309" s="29"/>
      <c r="L309" s="261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  <c r="DA309" s="29"/>
      <c r="DB309" s="29"/>
      <c r="DC309" s="29"/>
      <c r="DD309" s="29"/>
      <c r="DE309" s="29"/>
      <c r="DF309" s="29"/>
      <c r="DG309" s="29"/>
      <c r="DH309" s="29"/>
      <c r="DI309" s="29"/>
      <c r="DJ309" s="29"/>
      <c r="DK309" s="29"/>
      <c r="DL309" s="29"/>
      <c r="DM309" s="29"/>
      <c r="DN309" s="29"/>
      <c r="DO309" s="29"/>
      <c r="DP309" s="29"/>
      <c r="DQ309" s="29"/>
      <c r="DR309" s="29"/>
      <c r="DS309" s="29"/>
      <c r="DT309" s="29"/>
      <c r="DU309" s="29"/>
      <c r="DV309" s="29"/>
      <c r="DW309" s="29"/>
      <c r="DX309" s="29"/>
      <c r="DY309" s="29"/>
      <c r="DZ309" s="29"/>
      <c r="EA309" s="29"/>
      <c r="EB309" s="29"/>
      <c r="EC309" s="29"/>
      <c r="ED309" s="29"/>
      <c r="EE309" s="29"/>
      <c r="EF309" s="29"/>
      <c r="EG309" s="29"/>
      <c r="EH309" s="29"/>
      <c r="EI309" s="29"/>
      <c r="EJ309" s="29"/>
      <c r="EK309" s="29"/>
      <c r="EL309" s="29"/>
      <c r="EM309" s="29"/>
      <c r="EN309" s="29"/>
      <c r="EO309" s="29"/>
      <c r="EP309" s="29"/>
      <c r="EQ309" s="29"/>
      <c r="ER309" s="29"/>
      <c r="ES309" s="29"/>
      <c r="ET309" s="29"/>
      <c r="EU309" s="29"/>
      <c r="EV309" s="29"/>
      <c r="EW309" s="29"/>
      <c r="EX309" s="29"/>
      <c r="EY309" s="29"/>
      <c r="EZ309" s="29"/>
      <c r="FA309" s="29"/>
      <c r="FB309" s="29"/>
    </row>
    <row r="310" spans="2:158" ht="13.5">
      <c r="B310" s="29"/>
      <c r="C310" s="29"/>
      <c r="D310" s="259"/>
      <c r="E310" s="259"/>
      <c r="F310" s="259"/>
      <c r="G310" s="29"/>
      <c r="H310" s="29"/>
      <c r="I310" s="29"/>
      <c r="J310" s="29"/>
      <c r="K310" s="29"/>
      <c r="L310" s="261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  <c r="DA310" s="29"/>
      <c r="DB310" s="29"/>
      <c r="DC310" s="29"/>
      <c r="DD310" s="29"/>
      <c r="DE310" s="29"/>
      <c r="DF310" s="29"/>
      <c r="DG310" s="29"/>
      <c r="DH310" s="29"/>
      <c r="DI310" s="29"/>
      <c r="DJ310" s="29"/>
      <c r="DK310" s="29"/>
      <c r="DL310" s="29"/>
      <c r="DM310" s="29"/>
      <c r="DN310" s="29"/>
      <c r="DO310" s="29"/>
      <c r="DP310" s="29"/>
      <c r="DQ310" s="29"/>
      <c r="DR310" s="29"/>
      <c r="DS310" s="29"/>
      <c r="DT310" s="29"/>
      <c r="DU310" s="29"/>
      <c r="DV310" s="29"/>
      <c r="DW310" s="29"/>
      <c r="DX310" s="29"/>
      <c r="DY310" s="29"/>
      <c r="DZ310" s="29"/>
      <c r="EA310" s="29"/>
      <c r="EB310" s="29"/>
      <c r="EC310" s="29"/>
      <c r="ED310" s="29"/>
      <c r="EE310" s="29"/>
      <c r="EF310" s="29"/>
      <c r="EG310" s="29"/>
      <c r="EH310" s="29"/>
      <c r="EI310" s="29"/>
      <c r="EJ310" s="29"/>
      <c r="EK310" s="29"/>
      <c r="EL310" s="29"/>
      <c r="EM310" s="29"/>
      <c r="EN310" s="29"/>
      <c r="EO310" s="29"/>
      <c r="EP310" s="29"/>
      <c r="EQ310" s="29"/>
      <c r="ER310" s="29"/>
      <c r="ES310" s="29"/>
      <c r="ET310" s="29"/>
      <c r="EU310" s="29"/>
      <c r="EV310" s="29"/>
      <c r="EW310" s="29"/>
      <c r="EX310" s="29"/>
      <c r="EY310" s="29"/>
      <c r="EZ310" s="29"/>
      <c r="FA310" s="29"/>
      <c r="FB310" s="29"/>
    </row>
    <row r="311" spans="2:158" ht="13.5">
      <c r="B311" s="29"/>
      <c r="C311" s="29"/>
      <c r="D311" s="259"/>
      <c r="E311" s="259"/>
      <c r="F311" s="259"/>
      <c r="G311" s="29"/>
      <c r="H311" s="29"/>
      <c r="I311" s="29"/>
      <c r="J311" s="29"/>
      <c r="K311" s="29"/>
      <c r="L311" s="261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  <c r="CX311" s="29"/>
      <c r="CY311" s="29"/>
      <c r="CZ311" s="29"/>
      <c r="DA311" s="29"/>
      <c r="DB311" s="29"/>
      <c r="DC311" s="29"/>
      <c r="DD311" s="29"/>
      <c r="DE311" s="29"/>
      <c r="DF311" s="29"/>
      <c r="DG311" s="29"/>
      <c r="DH311" s="29"/>
      <c r="DI311" s="29"/>
      <c r="DJ311" s="29"/>
      <c r="DK311" s="29"/>
      <c r="DL311" s="29"/>
      <c r="DM311" s="29"/>
      <c r="DN311" s="29"/>
      <c r="DO311" s="29"/>
      <c r="DP311" s="29"/>
      <c r="DQ311" s="29"/>
      <c r="DR311" s="29"/>
      <c r="DS311" s="29"/>
      <c r="DT311" s="29"/>
      <c r="DU311" s="29"/>
      <c r="DV311" s="29"/>
      <c r="DW311" s="29"/>
      <c r="DX311" s="29"/>
      <c r="DY311" s="29"/>
      <c r="DZ311" s="29"/>
      <c r="EA311" s="29"/>
      <c r="EB311" s="29"/>
      <c r="EC311" s="29"/>
      <c r="ED311" s="29"/>
      <c r="EE311" s="29"/>
      <c r="EF311" s="29"/>
      <c r="EG311" s="29"/>
      <c r="EH311" s="29"/>
      <c r="EI311" s="29"/>
      <c r="EJ311" s="29"/>
      <c r="EK311" s="29"/>
      <c r="EL311" s="29"/>
      <c r="EM311" s="29"/>
      <c r="EN311" s="29"/>
      <c r="EO311" s="29"/>
      <c r="EP311" s="29"/>
      <c r="EQ311" s="29"/>
      <c r="ER311" s="29"/>
      <c r="ES311" s="29"/>
      <c r="ET311" s="29"/>
      <c r="EU311" s="29"/>
      <c r="EV311" s="29"/>
      <c r="EW311" s="29"/>
      <c r="EX311" s="29"/>
      <c r="EY311" s="29"/>
      <c r="EZ311" s="29"/>
      <c r="FA311" s="29"/>
      <c r="FB311" s="29"/>
    </row>
    <row r="312" spans="2:158" ht="13.5">
      <c r="B312" s="29"/>
      <c r="C312" s="29"/>
      <c r="D312" s="259"/>
      <c r="E312" s="259"/>
      <c r="F312" s="259"/>
      <c r="G312" s="29"/>
      <c r="H312" s="29"/>
      <c r="I312" s="29"/>
      <c r="J312" s="29"/>
      <c r="K312" s="29"/>
      <c r="L312" s="261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  <c r="CV312" s="29"/>
      <c r="CW312" s="29"/>
      <c r="CX312" s="29"/>
      <c r="CY312" s="29"/>
      <c r="CZ312" s="29"/>
      <c r="DA312" s="29"/>
      <c r="DB312" s="29"/>
      <c r="DC312" s="29"/>
      <c r="DD312" s="29"/>
      <c r="DE312" s="29"/>
      <c r="DF312" s="29"/>
      <c r="DG312" s="29"/>
      <c r="DH312" s="29"/>
      <c r="DI312" s="29"/>
      <c r="DJ312" s="29"/>
      <c r="DK312" s="29"/>
      <c r="DL312" s="29"/>
      <c r="DM312" s="29"/>
      <c r="DN312" s="29"/>
      <c r="DO312" s="29"/>
      <c r="DP312" s="29"/>
      <c r="DQ312" s="29"/>
      <c r="DR312" s="29"/>
      <c r="DS312" s="29"/>
      <c r="DT312" s="29"/>
      <c r="DU312" s="29"/>
      <c r="DV312" s="29"/>
      <c r="DW312" s="29"/>
      <c r="DX312" s="29"/>
      <c r="DY312" s="29"/>
      <c r="DZ312" s="29"/>
      <c r="EA312" s="29"/>
      <c r="EB312" s="29"/>
      <c r="EC312" s="29"/>
      <c r="ED312" s="29"/>
      <c r="EE312" s="29"/>
      <c r="EF312" s="29"/>
      <c r="EG312" s="29"/>
      <c r="EH312" s="29"/>
      <c r="EI312" s="29"/>
      <c r="EJ312" s="29"/>
      <c r="EK312" s="29"/>
      <c r="EL312" s="29"/>
      <c r="EM312" s="29"/>
      <c r="EN312" s="29"/>
      <c r="EO312" s="29"/>
      <c r="EP312" s="29"/>
      <c r="EQ312" s="29"/>
      <c r="ER312" s="29"/>
      <c r="ES312" s="29"/>
      <c r="ET312" s="29"/>
      <c r="EU312" s="29"/>
      <c r="EV312" s="29"/>
      <c r="EW312" s="29"/>
      <c r="EX312" s="29"/>
      <c r="EY312" s="29"/>
      <c r="EZ312" s="29"/>
      <c r="FA312" s="29"/>
      <c r="FB312" s="29"/>
    </row>
    <row r="313" spans="2:158" ht="13.5">
      <c r="B313" s="29"/>
      <c r="C313" s="29"/>
      <c r="D313" s="259"/>
      <c r="E313" s="259"/>
      <c r="F313" s="259"/>
      <c r="G313" s="29"/>
      <c r="H313" s="29"/>
      <c r="I313" s="29"/>
      <c r="J313" s="29"/>
      <c r="K313" s="29"/>
      <c r="L313" s="261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  <c r="CS313" s="29"/>
      <c r="CT313" s="29"/>
      <c r="CU313" s="29"/>
      <c r="CV313" s="29"/>
      <c r="CW313" s="29"/>
      <c r="CX313" s="29"/>
      <c r="CY313" s="29"/>
      <c r="CZ313" s="29"/>
      <c r="DA313" s="29"/>
      <c r="DB313" s="29"/>
      <c r="DC313" s="29"/>
      <c r="DD313" s="29"/>
      <c r="DE313" s="29"/>
      <c r="DF313" s="29"/>
      <c r="DG313" s="29"/>
      <c r="DH313" s="29"/>
      <c r="DI313" s="29"/>
      <c r="DJ313" s="29"/>
      <c r="DK313" s="29"/>
      <c r="DL313" s="29"/>
      <c r="DM313" s="29"/>
      <c r="DN313" s="29"/>
      <c r="DO313" s="29"/>
      <c r="DP313" s="29"/>
      <c r="DQ313" s="29"/>
      <c r="DR313" s="29"/>
      <c r="DS313" s="29"/>
      <c r="DT313" s="29"/>
      <c r="DU313" s="29"/>
      <c r="DV313" s="29"/>
      <c r="DW313" s="29"/>
      <c r="DX313" s="29"/>
      <c r="DY313" s="29"/>
      <c r="DZ313" s="29"/>
      <c r="EA313" s="29"/>
      <c r="EB313" s="29"/>
      <c r="EC313" s="29"/>
      <c r="ED313" s="29"/>
      <c r="EE313" s="29"/>
      <c r="EF313" s="29"/>
      <c r="EG313" s="29"/>
      <c r="EH313" s="29"/>
      <c r="EI313" s="29"/>
      <c r="EJ313" s="29"/>
      <c r="EK313" s="29"/>
      <c r="EL313" s="29"/>
      <c r="EM313" s="29"/>
      <c r="EN313" s="29"/>
      <c r="EO313" s="29"/>
      <c r="EP313" s="29"/>
      <c r="EQ313" s="29"/>
      <c r="ER313" s="29"/>
      <c r="ES313" s="29"/>
      <c r="ET313" s="29"/>
      <c r="EU313" s="29"/>
      <c r="EV313" s="29"/>
      <c r="EW313" s="29"/>
      <c r="EX313" s="29"/>
      <c r="EY313" s="29"/>
      <c r="EZ313" s="29"/>
      <c r="FA313" s="29"/>
      <c r="FB313" s="29"/>
    </row>
    <row r="314" spans="2:158" ht="13.5">
      <c r="B314" s="29"/>
      <c r="C314" s="29"/>
      <c r="D314" s="259"/>
      <c r="E314" s="259"/>
      <c r="F314" s="259"/>
      <c r="G314" s="29"/>
      <c r="H314" s="29"/>
      <c r="I314" s="29"/>
      <c r="J314" s="29"/>
      <c r="K314" s="29"/>
      <c r="L314" s="261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  <c r="DA314" s="29"/>
      <c r="DB314" s="29"/>
      <c r="DC314" s="29"/>
      <c r="DD314" s="29"/>
      <c r="DE314" s="29"/>
      <c r="DF314" s="29"/>
      <c r="DG314" s="29"/>
      <c r="DH314" s="29"/>
      <c r="DI314" s="29"/>
      <c r="DJ314" s="29"/>
      <c r="DK314" s="29"/>
      <c r="DL314" s="29"/>
      <c r="DM314" s="29"/>
      <c r="DN314" s="29"/>
      <c r="DO314" s="29"/>
      <c r="DP314" s="29"/>
      <c r="DQ314" s="29"/>
      <c r="DR314" s="29"/>
      <c r="DS314" s="29"/>
      <c r="DT314" s="29"/>
      <c r="DU314" s="29"/>
      <c r="DV314" s="29"/>
      <c r="DW314" s="29"/>
      <c r="DX314" s="29"/>
      <c r="DY314" s="29"/>
      <c r="DZ314" s="29"/>
      <c r="EA314" s="29"/>
      <c r="EB314" s="29"/>
      <c r="EC314" s="29"/>
      <c r="ED314" s="29"/>
      <c r="EE314" s="29"/>
      <c r="EF314" s="29"/>
      <c r="EG314" s="29"/>
      <c r="EH314" s="29"/>
      <c r="EI314" s="29"/>
      <c r="EJ314" s="29"/>
      <c r="EK314" s="29"/>
      <c r="EL314" s="29"/>
      <c r="EM314" s="29"/>
      <c r="EN314" s="29"/>
      <c r="EO314" s="29"/>
      <c r="EP314" s="29"/>
      <c r="EQ314" s="29"/>
      <c r="ER314" s="29"/>
      <c r="ES314" s="29"/>
      <c r="ET314" s="29"/>
      <c r="EU314" s="29"/>
      <c r="EV314" s="29"/>
      <c r="EW314" s="29"/>
      <c r="EX314" s="29"/>
      <c r="EY314" s="29"/>
      <c r="EZ314" s="29"/>
      <c r="FA314" s="29"/>
      <c r="FB314" s="29"/>
    </row>
    <row r="315" spans="2:158" ht="13.5">
      <c r="B315" s="29"/>
      <c r="C315" s="29"/>
      <c r="D315" s="259"/>
      <c r="E315" s="259"/>
      <c r="F315" s="259"/>
      <c r="G315" s="29"/>
      <c r="H315" s="29"/>
      <c r="I315" s="29"/>
      <c r="J315" s="29"/>
      <c r="K315" s="29"/>
      <c r="L315" s="261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  <c r="CT315" s="29"/>
      <c r="CU315" s="29"/>
      <c r="CV315" s="29"/>
      <c r="CW315" s="29"/>
      <c r="CX315" s="29"/>
      <c r="CY315" s="29"/>
      <c r="CZ315" s="29"/>
      <c r="DA315" s="29"/>
      <c r="DB315" s="29"/>
      <c r="DC315" s="29"/>
      <c r="DD315" s="29"/>
      <c r="DE315" s="29"/>
      <c r="DF315" s="29"/>
      <c r="DG315" s="29"/>
      <c r="DH315" s="29"/>
      <c r="DI315" s="29"/>
      <c r="DJ315" s="29"/>
      <c r="DK315" s="29"/>
      <c r="DL315" s="29"/>
      <c r="DM315" s="29"/>
      <c r="DN315" s="29"/>
      <c r="DO315" s="29"/>
      <c r="DP315" s="29"/>
      <c r="DQ315" s="29"/>
      <c r="DR315" s="29"/>
      <c r="DS315" s="29"/>
      <c r="DT315" s="29"/>
      <c r="DU315" s="29"/>
      <c r="DV315" s="29"/>
      <c r="DW315" s="29"/>
      <c r="DX315" s="29"/>
      <c r="DY315" s="29"/>
      <c r="DZ315" s="29"/>
      <c r="EA315" s="29"/>
      <c r="EB315" s="29"/>
      <c r="EC315" s="29"/>
      <c r="ED315" s="29"/>
      <c r="EE315" s="29"/>
      <c r="EF315" s="29"/>
      <c r="EG315" s="29"/>
      <c r="EH315" s="29"/>
      <c r="EI315" s="29"/>
      <c r="EJ315" s="29"/>
      <c r="EK315" s="29"/>
      <c r="EL315" s="29"/>
      <c r="EM315" s="29"/>
      <c r="EN315" s="29"/>
      <c r="EO315" s="29"/>
      <c r="EP315" s="29"/>
      <c r="EQ315" s="29"/>
      <c r="ER315" s="29"/>
      <c r="ES315" s="29"/>
      <c r="ET315" s="29"/>
      <c r="EU315" s="29"/>
      <c r="EV315" s="29"/>
      <c r="EW315" s="29"/>
      <c r="EX315" s="29"/>
      <c r="EY315" s="29"/>
      <c r="EZ315" s="29"/>
      <c r="FA315" s="29"/>
      <c r="FB315" s="29"/>
    </row>
    <row r="316" spans="2:158" ht="13.5">
      <c r="B316" s="29"/>
      <c r="C316" s="29"/>
      <c r="D316" s="259"/>
      <c r="E316" s="259"/>
      <c r="F316" s="259"/>
      <c r="G316" s="29"/>
      <c r="H316" s="29"/>
      <c r="I316" s="29"/>
      <c r="J316" s="29"/>
      <c r="K316" s="29"/>
      <c r="L316" s="261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  <c r="DA316" s="29"/>
      <c r="DB316" s="29"/>
      <c r="DC316" s="29"/>
      <c r="DD316" s="29"/>
      <c r="DE316" s="29"/>
      <c r="DF316" s="29"/>
      <c r="DG316" s="29"/>
      <c r="DH316" s="29"/>
      <c r="DI316" s="29"/>
      <c r="DJ316" s="29"/>
      <c r="DK316" s="29"/>
      <c r="DL316" s="29"/>
      <c r="DM316" s="29"/>
      <c r="DN316" s="29"/>
      <c r="DO316" s="29"/>
      <c r="DP316" s="29"/>
      <c r="DQ316" s="29"/>
      <c r="DR316" s="29"/>
      <c r="DS316" s="29"/>
      <c r="DT316" s="29"/>
      <c r="DU316" s="29"/>
      <c r="DV316" s="29"/>
      <c r="DW316" s="29"/>
      <c r="DX316" s="29"/>
      <c r="DY316" s="29"/>
      <c r="DZ316" s="29"/>
      <c r="EA316" s="29"/>
      <c r="EB316" s="29"/>
      <c r="EC316" s="29"/>
      <c r="ED316" s="29"/>
      <c r="EE316" s="29"/>
      <c r="EF316" s="29"/>
      <c r="EG316" s="29"/>
      <c r="EH316" s="29"/>
      <c r="EI316" s="29"/>
      <c r="EJ316" s="29"/>
      <c r="EK316" s="29"/>
      <c r="EL316" s="29"/>
      <c r="EM316" s="29"/>
      <c r="EN316" s="29"/>
      <c r="EO316" s="29"/>
      <c r="EP316" s="29"/>
      <c r="EQ316" s="29"/>
      <c r="ER316" s="29"/>
      <c r="ES316" s="29"/>
      <c r="ET316" s="29"/>
      <c r="EU316" s="29"/>
      <c r="EV316" s="29"/>
      <c r="EW316" s="29"/>
      <c r="EX316" s="29"/>
      <c r="EY316" s="29"/>
      <c r="EZ316" s="29"/>
      <c r="FA316" s="29"/>
      <c r="FB316" s="29"/>
    </row>
    <row r="317" spans="2:158" ht="13.5">
      <c r="B317" s="29"/>
      <c r="C317" s="29"/>
      <c r="D317" s="259"/>
      <c r="E317" s="259"/>
      <c r="F317" s="259"/>
      <c r="G317" s="29"/>
      <c r="H317" s="29"/>
      <c r="I317" s="29"/>
      <c r="J317" s="29"/>
      <c r="K317" s="29"/>
      <c r="L317" s="261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  <c r="CS317" s="29"/>
      <c r="CT317" s="29"/>
      <c r="CU317" s="29"/>
      <c r="CV317" s="29"/>
      <c r="CW317" s="29"/>
      <c r="CX317" s="29"/>
      <c r="CY317" s="29"/>
      <c r="CZ317" s="29"/>
      <c r="DA317" s="29"/>
      <c r="DB317" s="29"/>
      <c r="DC317" s="29"/>
      <c r="DD317" s="29"/>
      <c r="DE317" s="29"/>
      <c r="DF317" s="29"/>
      <c r="DG317" s="29"/>
      <c r="DH317" s="29"/>
      <c r="DI317" s="29"/>
      <c r="DJ317" s="29"/>
      <c r="DK317" s="29"/>
      <c r="DL317" s="29"/>
      <c r="DM317" s="29"/>
      <c r="DN317" s="29"/>
      <c r="DO317" s="29"/>
      <c r="DP317" s="29"/>
      <c r="DQ317" s="29"/>
      <c r="DR317" s="29"/>
      <c r="DS317" s="29"/>
      <c r="DT317" s="29"/>
      <c r="DU317" s="29"/>
      <c r="DV317" s="29"/>
      <c r="DW317" s="29"/>
      <c r="DX317" s="29"/>
      <c r="DY317" s="29"/>
      <c r="DZ317" s="29"/>
      <c r="EA317" s="29"/>
      <c r="EB317" s="29"/>
      <c r="EC317" s="29"/>
      <c r="ED317" s="29"/>
      <c r="EE317" s="29"/>
      <c r="EF317" s="29"/>
      <c r="EG317" s="29"/>
      <c r="EH317" s="29"/>
      <c r="EI317" s="29"/>
      <c r="EJ317" s="29"/>
      <c r="EK317" s="29"/>
      <c r="EL317" s="29"/>
      <c r="EM317" s="29"/>
      <c r="EN317" s="29"/>
      <c r="EO317" s="29"/>
      <c r="EP317" s="29"/>
      <c r="EQ317" s="29"/>
      <c r="ER317" s="29"/>
      <c r="ES317" s="29"/>
      <c r="ET317" s="29"/>
      <c r="EU317" s="29"/>
      <c r="EV317" s="29"/>
      <c r="EW317" s="29"/>
      <c r="EX317" s="29"/>
      <c r="EY317" s="29"/>
      <c r="EZ317" s="29"/>
      <c r="FA317" s="29"/>
      <c r="FB317" s="29"/>
    </row>
    <row r="318" spans="2:158" ht="13.5">
      <c r="B318" s="29"/>
      <c r="C318" s="29"/>
      <c r="D318" s="259"/>
      <c r="E318" s="259"/>
      <c r="F318" s="259"/>
      <c r="G318" s="29"/>
      <c r="H318" s="29"/>
      <c r="I318" s="29"/>
      <c r="J318" s="29"/>
      <c r="K318" s="29"/>
      <c r="L318" s="261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  <c r="DA318" s="29"/>
      <c r="DB318" s="29"/>
      <c r="DC318" s="29"/>
      <c r="DD318" s="29"/>
      <c r="DE318" s="29"/>
      <c r="DF318" s="29"/>
      <c r="DG318" s="29"/>
      <c r="DH318" s="29"/>
      <c r="DI318" s="29"/>
      <c r="DJ318" s="29"/>
      <c r="DK318" s="29"/>
      <c r="DL318" s="29"/>
      <c r="DM318" s="29"/>
      <c r="DN318" s="29"/>
      <c r="DO318" s="29"/>
      <c r="DP318" s="29"/>
      <c r="DQ318" s="29"/>
      <c r="DR318" s="29"/>
      <c r="DS318" s="29"/>
      <c r="DT318" s="29"/>
      <c r="DU318" s="29"/>
      <c r="DV318" s="29"/>
      <c r="DW318" s="29"/>
      <c r="DX318" s="29"/>
      <c r="DY318" s="29"/>
      <c r="DZ318" s="29"/>
      <c r="EA318" s="29"/>
      <c r="EB318" s="29"/>
      <c r="EC318" s="29"/>
      <c r="ED318" s="29"/>
      <c r="EE318" s="29"/>
      <c r="EF318" s="29"/>
      <c r="EG318" s="29"/>
      <c r="EH318" s="29"/>
      <c r="EI318" s="29"/>
      <c r="EJ318" s="29"/>
      <c r="EK318" s="29"/>
      <c r="EL318" s="29"/>
      <c r="EM318" s="29"/>
      <c r="EN318" s="29"/>
      <c r="EO318" s="29"/>
      <c r="EP318" s="29"/>
      <c r="EQ318" s="29"/>
      <c r="ER318" s="29"/>
      <c r="ES318" s="29"/>
      <c r="ET318" s="29"/>
      <c r="EU318" s="29"/>
      <c r="EV318" s="29"/>
      <c r="EW318" s="29"/>
      <c r="EX318" s="29"/>
      <c r="EY318" s="29"/>
      <c r="EZ318" s="29"/>
      <c r="FA318" s="29"/>
      <c r="FB318" s="29"/>
    </row>
    <row r="319" spans="2:158" ht="13.5">
      <c r="B319" s="29"/>
      <c r="C319" s="29"/>
      <c r="D319" s="259"/>
      <c r="E319" s="259"/>
      <c r="F319" s="259"/>
      <c r="G319" s="29"/>
      <c r="H319" s="29"/>
      <c r="I319" s="29"/>
      <c r="J319" s="29"/>
      <c r="K319" s="29"/>
      <c r="L319" s="261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  <c r="CS319" s="29"/>
      <c r="CT319" s="29"/>
      <c r="CU319" s="29"/>
      <c r="CV319" s="29"/>
      <c r="CW319" s="29"/>
      <c r="CX319" s="29"/>
      <c r="CY319" s="29"/>
      <c r="CZ319" s="29"/>
      <c r="DA319" s="29"/>
      <c r="DB319" s="29"/>
      <c r="DC319" s="29"/>
      <c r="DD319" s="29"/>
      <c r="DE319" s="29"/>
      <c r="DF319" s="29"/>
      <c r="DG319" s="29"/>
      <c r="DH319" s="29"/>
      <c r="DI319" s="29"/>
      <c r="DJ319" s="29"/>
      <c r="DK319" s="29"/>
      <c r="DL319" s="29"/>
      <c r="DM319" s="29"/>
      <c r="DN319" s="29"/>
      <c r="DO319" s="29"/>
      <c r="DP319" s="29"/>
      <c r="DQ319" s="29"/>
      <c r="DR319" s="29"/>
      <c r="DS319" s="29"/>
      <c r="DT319" s="29"/>
      <c r="DU319" s="29"/>
      <c r="DV319" s="29"/>
      <c r="DW319" s="29"/>
      <c r="DX319" s="29"/>
      <c r="DY319" s="29"/>
      <c r="DZ319" s="29"/>
      <c r="EA319" s="29"/>
      <c r="EB319" s="29"/>
      <c r="EC319" s="29"/>
      <c r="ED319" s="29"/>
      <c r="EE319" s="29"/>
      <c r="EF319" s="29"/>
      <c r="EG319" s="29"/>
      <c r="EH319" s="29"/>
      <c r="EI319" s="29"/>
      <c r="EJ319" s="29"/>
      <c r="EK319" s="29"/>
      <c r="EL319" s="29"/>
      <c r="EM319" s="29"/>
      <c r="EN319" s="29"/>
      <c r="EO319" s="29"/>
      <c r="EP319" s="29"/>
      <c r="EQ319" s="29"/>
      <c r="ER319" s="29"/>
      <c r="ES319" s="29"/>
      <c r="ET319" s="29"/>
      <c r="EU319" s="29"/>
      <c r="EV319" s="29"/>
      <c r="EW319" s="29"/>
      <c r="EX319" s="29"/>
      <c r="EY319" s="29"/>
      <c r="EZ319" s="29"/>
      <c r="FA319" s="29"/>
      <c r="FB319" s="29"/>
    </row>
    <row r="320" spans="2:158" ht="13.5">
      <c r="B320" s="29"/>
      <c r="C320" s="29"/>
      <c r="D320" s="259"/>
      <c r="E320" s="259"/>
      <c r="F320" s="259"/>
      <c r="G320" s="29"/>
      <c r="H320" s="29"/>
      <c r="I320" s="29"/>
      <c r="J320" s="29"/>
      <c r="K320" s="29"/>
      <c r="L320" s="261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  <c r="DA320" s="29"/>
      <c r="DB320" s="29"/>
      <c r="DC320" s="29"/>
      <c r="DD320" s="29"/>
      <c r="DE320" s="29"/>
      <c r="DF320" s="29"/>
      <c r="DG320" s="29"/>
      <c r="DH320" s="29"/>
      <c r="DI320" s="29"/>
      <c r="DJ320" s="29"/>
      <c r="DK320" s="29"/>
      <c r="DL320" s="29"/>
      <c r="DM320" s="29"/>
      <c r="DN320" s="29"/>
      <c r="DO320" s="29"/>
      <c r="DP320" s="29"/>
      <c r="DQ320" s="29"/>
      <c r="DR320" s="29"/>
      <c r="DS320" s="29"/>
      <c r="DT320" s="29"/>
      <c r="DU320" s="29"/>
      <c r="DV320" s="29"/>
      <c r="DW320" s="29"/>
      <c r="DX320" s="29"/>
      <c r="DY320" s="29"/>
      <c r="DZ320" s="29"/>
      <c r="EA320" s="29"/>
      <c r="EB320" s="29"/>
      <c r="EC320" s="29"/>
      <c r="ED320" s="29"/>
      <c r="EE320" s="29"/>
      <c r="EF320" s="29"/>
      <c r="EG320" s="29"/>
      <c r="EH320" s="29"/>
      <c r="EI320" s="29"/>
      <c r="EJ320" s="29"/>
      <c r="EK320" s="29"/>
      <c r="EL320" s="29"/>
      <c r="EM320" s="29"/>
      <c r="EN320" s="29"/>
      <c r="EO320" s="29"/>
      <c r="EP320" s="29"/>
      <c r="EQ320" s="29"/>
      <c r="ER320" s="29"/>
      <c r="ES320" s="29"/>
      <c r="ET320" s="29"/>
      <c r="EU320" s="29"/>
      <c r="EV320" s="29"/>
      <c r="EW320" s="29"/>
      <c r="EX320" s="29"/>
      <c r="EY320" s="29"/>
      <c r="EZ320" s="29"/>
      <c r="FA320" s="29"/>
      <c r="FB320" s="29"/>
    </row>
    <row r="321" spans="2:158" ht="13.5">
      <c r="B321" s="29"/>
      <c r="C321" s="29"/>
      <c r="D321" s="259"/>
      <c r="E321" s="259"/>
      <c r="F321" s="259"/>
      <c r="G321" s="29"/>
      <c r="H321" s="29"/>
      <c r="I321" s="29"/>
      <c r="J321" s="29"/>
      <c r="K321" s="29"/>
      <c r="L321" s="261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  <c r="DA321" s="29"/>
      <c r="DB321" s="29"/>
      <c r="DC321" s="29"/>
      <c r="DD321" s="29"/>
      <c r="DE321" s="29"/>
      <c r="DF321" s="29"/>
      <c r="DG321" s="29"/>
      <c r="DH321" s="29"/>
      <c r="DI321" s="29"/>
      <c r="DJ321" s="29"/>
      <c r="DK321" s="29"/>
      <c r="DL321" s="29"/>
      <c r="DM321" s="29"/>
      <c r="DN321" s="29"/>
      <c r="DO321" s="29"/>
      <c r="DP321" s="29"/>
      <c r="DQ321" s="29"/>
      <c r="DR321" s="29"/>
      <c r="DS321" s="29"/>
      <c r="DT321" s="29"/>
      <c r="DU321" s="29"/>
      <c r="DV321" s="29"/>
      <c r="DW321" s="29"/>
      <c r="DX321" s="29"/>
      <c r="DY321" s="29"/>
      <c r="DZ321" s="29"/>
      <c r="EA321" s="29"/>
      <c r="EB321" s="29"/>
      <c r="EC321" s="29"/>
      <c r="ED321" s="29"/>
      <c r="EE321" s="29"/>
      <c r="EF321" s="29"/>
      <c r="EG321" s="29"/>
      <c r="EH321" s="29"/>
      <c r="EI321" s="29"/>
      <c r="EJ321" s="29"/>
      <c r="EK321" s="29"/>
      <c r="EL321" s="29"/>
      <c r="EM321" s="29"/>
      <c r="EN321" s="29"/>
      <c r="EO321" s="29"/>
      <c r="EP321" s="29"/>
      <c r="EQ321" s="29"/>
      <c r="ER321" s="29"/>
      <c r="ES321" s="29"/>
      <c r="ET321" s="29"/>
      <c r="EU321" s="29"/>
      <c r="EV321" s="29"/>
      <c r="EW321" s="29"/>
      <c r="EX321" s="29"/>
      <c r="EY321" s="29"/>
      <c r="EZ321" s="29"/>
      <c r="FA321" s="29"/>
      <c r="FB321" s="29"/>
    </row>
    <row r="322" spans="2:158" ht="13.5">
      <c r="B322" s="29"/>
      <c r="C322" s="29"/>
      <c r="D322" s="259"/>
      <c r="E322" s="259"/>
      <c r="F322" s="259"/>
      <c r="G322" s="29"/>
      <c r="H322" s="29"/>
      <c r="I322" s="29"/>
      <c r="J322" s="29"/>
      <c r="K322" s="29"/>
      <c r="L322" s="261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  <c r="DA322" s="29"/>
      <c r="DB322" s="29"/>
      <c r="DC322" s="29"/>
      <c r="DD322" s="29"/>
      <c r="DE322" s="29"/>
      <c r="DF322" s="29"/>
      <c r="DG322" s="29"/>
      <c r="DH322" s="29"/>
      <c r="DI322" s="29"/>
      <c r="DJ322" s="29"/>
      <c r="DK322" s="29"/>
      <c r="DL322" s="29"/>
      <c r="DM322" s="29"/>
      <c r="DN322" s="29"/>
      <c r="DO322" s="29"/>
      <c r="DP322" s="29"/>
      <c r="DQ322" s="29"/>
      <c r="DR322" s="29"/>
      <c r="DS322" s="29"/>
      <c r="DT322" s="29"/>
      <c r="DU322" s="29"/>
      <c r="DV322" s="29"/>
      <c r="DW322" s="29"/>
      <c r="DX322" s="29"/>
      <c r="DY322" s="29"/>
      <c r="DZ322" s="29"/>
      <c r="EA322" s="29"/>
      <c r="EB322" s="29"/>
      <c r="EC322" s="29"/>
      <c r="ED322" s="29"/>
      <c r="EE322" s="29"/>
      <c r="EF322" s="29"/>
      <c r="EG322" s="29"/>
      <c r="EH322" s="29"/>
      <c r="EI322" s="29"/>
      <c r="EJ322" s="29"/>
      <c r="EK322" s="29"/>
      <c r="EL322" s="29"/>
      <c r="EM322" s="29"/>
      <c r="EN322" s="29"/>
      <c r="EO322" s="29"/>
      <c r="EP322" s="29"/>
      <c r="EQ322" s="29"/>
      <c r="ER322" s="29"/>
      <c r="ES322" s="29"/>
      <c r="ET322" s="29"/>
      <c r="EU322" s="29"/>
      <c r="EV322" s="29"/>
      <c r="EW322" s="29"/>
      <c r="EX322" s="29"/>
      <c r="EY322" s="29"/>
      <c r="EZ322" s="29"/>
      <c r="FA322" s="29"/>
      <c r="FB322" s="29"/>
    </row>
    <row r="323" spans="2:158" ht="13.5">
      <c r="B323" s="29"/>
      <c r="C323" s="29"/>
      <c r="D323" s="259"/>
      <c r="E323" s="259"/>
      <c r="F323" s="259"/>
      <c r="G323" s="29"/>
      <c r="H323" s="29"/>
      <c r="I323" s="29"/>
      <c r="J323" s="29"/>
      <c r="K323" s="29"/>
      <c r="L323" s="261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  <c r="DA323" s="29"/>
      <c r="DB323" s="29"/>
      <c r="DC323" s="29"/>
      <c r="DD323" s="29"/>
      <c r="DE323" s="29"/>
      <c r="DF323" s="29"/>
      <c r="DG323" s="29"/>
      <c r="DH323" s="29"/>
      <c r="DI323" s="29"/>
      <c r="DJ323" s="29"/>
      <c r="DK323" s="29"/>
      <c r="DL323" s="29"/>
      <c r="DM323" s="29"/>
      <c r="DN323" s="29"/>
      <c r="DO323" s="29"/>
      <c r="DP323" s="29"/>
      <c r="DQ323" s="29"/>
      <c r="DR323" s="29"/>
      <c r="DS323" s="29"/>
      <c r="DT323" s="29"/>
      <c r="DU323" s="29"/>
      <c r="DV323" s="29"/>
      <c r="DW323" s="29"/>
      <c r="DX323" s="29"/>
      <c r="DY323" s="29"/>
      <c r="DZ323" s="29"/>
      <c r="EA323" s="29"/>
      <c r="EB323" s="29"/>
      <c r="EC323" s="29"/>
      <c r="ED323" s="29"/>
      <c r="EE323" s="29"/>
      <c r="EF323" s="29"/>
      <c r="EG323" s="29"/>
      <c r="EH323" s="29"/>
      <c r="EI323" s="29"/>
      <c r="EJ323" s="29"/>
      <c r="EK323" s="29"/>
      <c r="EL323" s="29"/>
      <c r="EM323" s="29"/>
      <c r="EN323" s="29"/>
      <c r="EO323" s="29"/>
      <c r="EP323" s="29"/>
      <c r="EQ323" s="29"/>
      <c r="ER323" s="29"/>
      <c r="ES323" s="29"/>
      <c r="ET323" s="29"/>
      <c r="EU323" s="29"/>
      <c r="EV323" s="29"/>
      <c r="EW323" s="29"/>
      <c r="EX323" s="29"/>
      <c r="EY323" s="29"/>
      <c r="EZ323" s="29"/>
      <c r="FA323" s="29"/>
      <c r="FB323" s="29"/>
    </row>
    <row r="324" spans="2:158" ht="13.5">
      <c r="B324" s="29"/>
      <c r="C324" s="29"/>
      <c r="D324" s="259"/>
      <c r="E324" s="259"/>
      <c r="F324" s="259"/>
      <c r="G324" s="29"/>
      <c r="H324" s="29"/>
      <c r="I324" s="29"/>
      <c r="J324" s="29"/>
      <c r="K324" s="29"/>
      <c r="L324" s="261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  <c r="DA324" s="29"/>
      <c r="DB324" s="29"/>
      <c r="DC324" s="29"/>
      <c r="DD324" s="29"/>
      <c r="DE324" s="29"/>
      <c r="DF324" s="29"/>
      <c r="DG324" s="29"/>
      <c r="DH324" s="29"/>
      <c r="DI324" s="29"/>
      <c r="DJ324" s="29"/>
      <c r="DK324" s="29"/>
      <c r="DL324" s="29"/>
      <c r="DM324" s="29"/>
      <c r="DN324" s="29"/>
      <c r="DO324" s="29"/>
      <c r="DP324" s="29"/>
      <c r="DQ324" s="29"/>
      <c r="DR324" s="29"/>
      <c r="DS324" s="29"/>
      <c r="DT324" s="29"/>
      <c r="DU324" s="29"/>
      <c r="DV324" s="29"/>
      <c r="DW324" s="29"/>
      <c r="DX324" s="29"/>
      <c r="DY324" s="29"/>
      <c r="DZ324" s="29"/>
      <c r="EA324" s="29"/>
      <c r="EB324" s="29"/>
      <c r="EC324" s="29"/>
      <c r="ED324" s="29"/>
      <c r="EE324" s="29"/>
      <c r="EF324" s="29"/>
      <c r="EG324" s="29"/>
      <c r="EH324" s="29"/>
      <c r="EI324" s="29"/>
      <c r="EJ324" s="29"/>
      <c r="EK324" s="29"/>
      <c r="EL324" s="29"/>
      <c r="EM324" s="29"/>
      <c r="EN324" s="29"/>
      <c r="EO324" s="29"/>
      <c r="EP324" s="29"/>
      <c r="EQ324" s="29"/>
      <c r="ER324" s="29"/>
      <c r="ES324" s="29"/>
      <c r="ET324" s="29"/>
      <c r="EU324" s="29"/>
      <c r="EV324" s="29"/>
      <c r="EW324" s="29"/>
      <c r="EX324" s="29"/>
      <c r="EY324" s="29"/>
      <c r="EZ324" s="29"/>
      <c r="FA324" s="29"/>
      <c r="FB324" s="29"/>
    </row>
    <row r="325" spans="2:158" ht="13.5">
      <c r="B325" s="29"/>
      <c r="C325" s="29"/>
      <c r="D325" s="259"/>
      <c r="E325" s="259"/>
      <c r="F325" s="259"/>
      <c r="G325" s="29"/>
      <c r="H325" s="29"/>
      <c r="I325" s="29"/>
      <c r="J325" s="29"/>
      <c r="K325" s="29"/>
      <c r="L325" s="261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  <c r="DA325" s="29"/>
      <c r="DB325" s="29"/>
      <c r="DC325" s="29"/>
      <c r="DD325" s="29"/>
      <c r="DE325" s="29"/>
      <c r="DF325" s="29"/>
      <c r="DG325" s="29"/>
      <c r="DH325" s="29"/>
      <c r="DI325" s="29"/>
      <c r="DJ325" s="29"/>
      <c r="DK325" s="29"/>
      <c r="DL325" s="29"/>
      <c r="DM325" s="29"/>
      <c r="DN325" s="29"/>
      <c r="DO325" s="29"/>
      <c r="DP325" s="29"/>
      <c r="DQ325" s="29"/>
      <c r="DR325" s="29"/>
      <c r="DS325" s="29"/>
      <c r="DT325" s="29"/>
      <c r="DU325" s="29"/>
      <c r="DV325" s="29"/>
      <c r="DW325" s="29"/>
      <c r="DX325" s="29"/>
      <c r="DY325" s="29"/>
      <c r="DZ325" s="29"/>
      <c r="EA325" s="29"/>
      <c r="EB325" s="29"/>
      <c r="EC325" s="29"/>
      <c r="ED325" s="29"/>
      <c r="EE325" s="29"/>
      <c r="EF325" s="29"/>
      <c r="EG325" s="29"/>
      <c r="EH325" s="29"/>
      <c r="EI325" s="29"/>
      <c r="EJ325" s="29"/>
      <c r="EK325" s="29"/>
      <c r="EL325" s="29"/>
      <c r="EM325" s="29"/>
      <c r="EN325" s="29"/>
      <c r="EO325" s="29"/>
      <c r="EP325" s="29"/>
      <c r="EQ325" s="29"/>
      <c r="ER325" s="29"/>
      <c r="ES325" s="29"/>
      <c r="ET325" s="29"/>
      <c r="EU325" s="29"/>
      <c r="EV325" s="29"/>
      <c r="EW325" s="29"/>
      <c r="EX325" s="29"/>
      <c r="EY325" s="29"/>
      <c r="EZ325" s="29"/>
      <c r="FA325" s="29"/>
      <c r="FB325" s="29"/>
    </row>
    <row r="326" spans="2:158" ht="13.5">
      <c r="B326" s="29"/>
      <c r="C326" s="29"/>
      <c r="D326" s="259"/>
      <c r="E326" s="259"/>
      <c r="F326" s="259"/>
      <c r="G326" s="29"/>
      <c r="H326" s="29"/>
      <c r="I326" s="29"/>
      <c r="J326" s="29"/>
      <c r="K326" s="29"/>
      <c r="L326" s="261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29"/>
      <c r="DE326" s="29"/>
      <c r="DF326" s="29"/>
      <c r="DG326" s="29"/>
      <c r="DH326" s="29"/>
      <c r="DI326" s="29"/>
      <c r="DJ326" s="29"/>
      <c r="DK326" s="29"/>
      <c r="DL326" s="29"/>
      <c r="DM326" s="29"/>
      <c r="DN326" s="29"/>
      <c r="DO326" s="29"/>
      <c r="DP326" s="29"/>
      <c r="DQ326" s="29"/>
      <c r="DR326" s="29"/>
      <c r="DS326" s="29"/>
      <c r="DT326" s="29"/>
      <c r="DU326" s="29"/>
      <c r="DV326" s="29"/>
      <c r="DW326" s="29"/>
      <c r="DX326" s="29"/>
      <c r="DY326" s="29"/>
      <c r="DZ326" s="29"/>
      <c r="EA326" s="29"/>
      <c r="EB326" s="29"/>
      <c r="EC326" s="29"/>
      <c r="ED326" s="29"/>
      <c r="EE326" s="29"/>
      <c r="EF326" s="29"/>
      <c r="EG326" s="29"/>
      <c r="EH326" s="29"/>
      <c r="EI326" s="29"/>
      <c r="EJ326" s="29"/>
      <c r="EK326" s="29"/>
      <c r="EL326" s="29"/>
      <c r="EM326" s="29"/>
      <c r="EN326" s="29"/>
      <c r="EO326" s="29"/>
      <c r="EP326" s="29"/>
      <c r="EQ326" s="29"/>
      <c r="ER326" s="29"/>
      <c r="ES326" s="29"/>
      <c r="ET326" s="29"/>
      <c r="EU326" s="29"/>
      <c r="EV326" s="29"/>
      <c r="EW326" s="29"/>
      <c r="EX326" s="29"/>
      <c r="EY326" s="29"/>
      <c r="EZ326" s="29"/>
      <c r="FA326" s="29"/>
      <c r="FB326" s="29"/>
    </row>
    <row r="327" spans="2:158" ht="13.5">
      <c r="B327" s="29"/>
      <c r="C327" s="29"/>
      <c r="D327" s="259"/>
      <c r="E327" s="259"/>
      <c r="F327" s="259"/>
      <c r="G327" s="29"/>
      <c r="H327" s="29"/>
      <c r="I327" s="29"/>
      <c r="J327" s="29"/>
      <c r="K327" s="29"/>
      <c r="L327" s="261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  <c r="DA327" s="29"/>
      <c r="DB327" s="29"/>
      <c r="DC327" s="29"/>
      <c r="DD327" s="29"/>
      <c r="DE327" s="29"/>
      <c r="DF327" s="29"/>
      <c r="DG327" s="29"/>
      <c r="DH327" s="29"/>
      <c r="DI327" s="29"/>
      <c r="DJ327" s="29"/>
      <c r="DK327" s="29"/>
      <c r="DL327" s="29"/>
      <c r="DM327" s="29"/>
      <c r="DN327" s="29"/>
      <c r="DO327" s="29"/>
      <c r="DP327" s="29"/>
      <c r="DQ327" s="29"/>
      <c r="DR327" s="29"/>
      <c r="DS327" s="29"/>
      <c r="DT327" s="29"/>
      <c r="DU327" s="29"/>
      <c r="DV327" s="29"/>
      <c r="DW327" s="29"/>
      <c r="DX327" s="29"/>
      <c r="DY327" s="29"/>
      <c r="DZ327" s="29"/>
      <c r="EA327" s="29"/>
      <c r="EB327" s="29"/>
      <c r="EC327" s="29"/>
      <c r="ED327" s="29"/>
      <c r="EE327" s="29"/>
      <c r="EF327" s="29"/>
      <c r="EG327" s="29"/>
      <c r="EH327" s="29"/>
      <c r="EI327" s="29"/>
      <c r="EJ327" s="29"/>
      <c r="EK327" s="29"/>
      <c r="EL327" s="29"/>
      <c r="EM327" s="29"/>
      <c r="EN327" s="29"/>
      <c r="EO327" s="29"/>
      <c r="EP327" s="29"/>
      <c r="EQ327" s="29"/>
      <c r="ER327" s="29"/>
      <c r="ES327" s="29"/>
      <c r="ET327" s="29"/>
      <c r="EU327" s="29"/>
      <c r="EV327" s="29"/>
      <c r="EW327" s="29"/>
      <c r="EX327" s="29"/>
      <c r="EY327" s="29"/>
      <c r="EZ327" s="29"/>
      <c r="FA327" s="29"/>
      <c r="FB327" s="29"/>
    </row>
    <row r="328" spans="2:158" ht="13.5">
      <c r="B328" s="29"/>
      <c r="C328" s="29"/>
      <c r="D328" s="259"/>
      <c r="E328" s="259"/>
      <c r="F328" s="259"/>
      <c r="G328" s="29"/>
      <c r="H328" s="29"/>
      <c r="I328" s="29"/>
      <c r="J328" s="29"/>
      <c r="K328" s="29"/>
      <c r="L328" s="261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  <c r="DA328" s="29"/>
      <c r="DB328" s="29"/>
      <c r="DC328" s="29"/>
      <c r="DD328" s="29"/>
      <c r="DE328" s="29"/>
      <c r="DF328" s="29"/>
      <c r="DG328" s="29"/>
      <c r="DH328" s="29"/>
      <c r="DI328" s="29"/>
      <c r="DJ328" s="29"/>
      <c r="DK328" s="29"/>
      <c r="DL328" s="29"/>
      <c r="DM328" s="29"/>
      <c r="DN328" s="29"/>
      <c r="DO328" s="29"/>
      <c r="DP328" s="29"/>
      <c r="DQ328" s="29"/>
      <c r="DR328" s="29"/>
      <c r="DS328" s="29"/>
      <c r="DT328" s="29"/>
      <c r="DU328" s="29"/>
      <c r="DV328" s="29"/>
      <c r="DW328" s="29"/>
      <c r="DX328" s="29"/>
      <c r="DY328" s="29"/>
      <c r="DZ328" s="29"/>
      <c r="EA328" s="29"/>
      <c r="EB328" s="29"/>
      <c r="EC328" s="29"/>
      <c r="ED328" s="29"/>
      <c r="EE328" s="29"/>
      <c r="EF328" s="29"/>
      <c r="EG328" s="29"/>
      <c r="EH328" s="29"/>
      <c r="EI328" s="29"/>
      <c r="EJ328" s="29"/>
      <c r="EK328" s="29"/>
      <c r="EL328" s="29"/>
      <c r="EM328" s="29"/>
      <c r="EN328" s="29"/>
      <c r="EO328" s="29"/>
      <c r="EP328" s="29"/>
      <c r="EQ328" s="29"/>
      <c r="ER328" s="29"/>
      <c r="ES328" s="29"/>
      <c r="ET328" s="29"/>
      <c r="EU328" s="29"/>
      <c r="EV328" s="29"/>
      <c r="EW328" s="29"/>
      <c r="EX328" s="29"/>
      <c r="EY328" s="29"/>
      <c r="EZ328" s="29"/>
      <c r="FA328" s="29"/>
      <c r="FB328" s="29"/>
    </row>
    <row r="329" spans="2:158" ht="13.5">
      <c r="B329" s="29"/>
      <c r="C329" s="29"/>
      <c r="D329" s="259"/>
      <c r="E329" s="259"/>
      <c r="F329" s="259"/>
      <c r="G329" s="29"/>
      <c r="H329" s="29"/>
      <c r="I329" s="29"/>
      <c r="J329" s="29"/>
      <c r="K329" s="29"/>
      <c r="L329" s="261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  <c r="DA329" s="29"/>
      <c r="DB329" s="29"/>
      <c r="DC329" s="29"/>
      <c r="DD329" s="29"/>
      <c r="DE329" s="29"/>
      <c r="DF329" s="29"/>
      <c r="DG329" s="29"/>
      <c r="DH329" s="29"/>
      <c r="DI329" s="29"/>
      <c r="DJ329" s="29"/>
      <c r="DK329" s="29"/>
      <c r="DL329" s="29"/>
      <c r="DM329" s="29"/>
      <c r="DN329" s="29"/>
      <c r="DO329" s="29"/>
      <c r="DP329" s="29"/>
      <c r="DQ329" s="29"/>
      <c r="DR329" s="29"/>
      <c r="DS329" s="29"/>
      <c r="DT329" s="29"/>
      <c r="DU329" s="29"/>
      <c r="DV329" s="29"/>
      <c r="DW329" s="29"/>
      <c r="DX329" s="29"/>
      <c r="DY329" s="29"/>
      <c r="DZ329" s="29"/>
      <c r="EA329" s="29"/>
      <c r="EB329" s="29"/>
      <c r="EC329" s="29"/>
      <c r="ED329" s="29"/>
      <c r="EE329" s="29"/>
      <c r="EF329" s="29"/>
      <c r="EG329" s="29"/>
      <c r="EH329" s="29"/>
      <c r="EI329" s="29"/>
      <c r="EJ329" s="29"/>
      <c r="EK329" s="29"/>
      <c r="EL329" s="29"/>
      <c r="EM329" s="29"/>
      <c r="EN329" s="29"/>
      <c r="EO329" s="29"/>
      <c r="EP329" s="29"/>
      <c r="EQ329" s="29"/>
      <c r="ER329" s="29"/>
      <c r="ES329" s="29"/>
      <c r="ET329" s="29"/>
      <c r="EU329" s="29"/>
      <c r="EV329" s="29"/>
      <c r="EW329" s="29"/>
      <c r="EX329" s="29"/>
      <c r="EY329" s="29"/>
      <c r="EZ329" s="29"/>
      <c r="FA329" s="29"/>
      <c r="FB329" s="29"/>
    </row>
    <row r="330" spans="2:158" ht="13.5">
      <c r="B330" s="29"/>
      <c r="C330" s="29"/>
      <c r="D330" s="259"/>
      <c r="E330" s="259"/>
      <c r="F330" s="259"/>
      <c r="G330" s="29"/>
      <c r="H330" s="29"/>
      <c r="I330" s="29"/>
      <c r="J330" s="29"/>
      <c r="K330" s="29"/>
      <c r="L330" s="261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  <c r="CX330" s="29"/>
      <c r="CY330" s="29"/>
      <c r="CZ330" s="29"/>
      <c r="DA330" s="29"/>
      <c r="DB330" s="29"/>
      <c r="DC330" s="29"/>
      <c r="DD330" s="29"/>
      <c r="DE330" s="29"/>
      <c r="DF330" s="29"/>
      <c r="DG330" s="29"/>
      <c r="DH330" s="29"/>
      <c r="DI330" s="29"/>
      <c r="DJ330" s="29"/>
      <c r="DK330" s="29"/>
      <c r="DL330" s="29"/>
      <c r="DM330" s="29"/>
      <c r="DN330" s="29"/>
      <c r="DO330" s="29"/>
      <c r="DP330" s="29"/>
      <c r="DQ330" s="29"/>
      <c r="DR330" s="29"/>
      <c r="DS330" s="29"/>
      <c r="DT330" s="29"/>
      <c r="DU330" s="29"/>
      <c r="DV330" s="29"/>
      <c r="DW330" s="29"/>
      <c r="DX330" s="29"/>
      <c r="DY330" s="29"/>
      <c r="DZ330" s="29"/>
      <c r="EA330" s="29"/>
      <c r="EB330" s="29"/>
      <c r="EC330" s="29"/>
      <c r="ED330" s="29"/>
      <c r="EE330" s="29"/>
      <c r="EF330" s="29"/>
      <c r="EG330" s="29"/>
      <c r="EH330" s="29"/>
      <c r="EI330" s="29"/>
      <c r="EJ330" s="29"/>
      <c r="EK330" s="29"/>
      <c r="EL330" s="29"/>
      <c r="EM330" s="29"/>
      <c r="EN330" s="29"/>
      <c r="EO330" s="29"/>
      <c r="EP330" s="29"/>
      <c r="EQ330" s="29"/>
      <c r="ER330" s="29"/>
      <c r="ES330" s="29"/>
      <c r="ET330" s="29"/>
      <c r="EU330" s="29"/>
      <c r="EV330" s="29"/>
      <c r="EW330" s="29"/>
      <c r="EX330" s="29"/>
      <c r="EY330" s="29"/>
      <c r="EZ330" s="29"/>
      <c r="FA330" s="29"/>
      <c r="FB330" s="29"/>
    </row>
    <row r="331" spans="2:158" ht="13.5">
      <c r="B331" s="29"/>
      <c r="C331" s="29"/>
      <c r="D331" s="259"/>
      <c r="E331" s="259"/>
      <c r="F331" s="259"/>
      <c r="G331" s="29"/>
      <c r="H331" s="29"/>
      <c r="I331" s="29"/>
      <c r="J331" s="29"/>
      <c r="K331" s="29"/>
      <c r="L331" s="261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  <c r="CY331" s="29"/>
      <c r="CZ331" s="29"/>
      <c r="DA331" s="29"/>
      <c r="DB331" s="29"/>
      <c r="DC331" s="29"/>
      <c r="DD331" s="29"/>
      <c r="DE331" s="29"/>
      <c r="DF331" s="29"/>
      <c r="DG331" s="29"/>
      <c r="DH331" s="29"/>
      <c r="DI331" s="29"/>
      <c r="DJ331" s="29"/>
      <c r="DK331" s="29"/>
      <c r="DL331" s="29"/>
      <c r="DM331" s="29"/>
      <c r="DN331" s="29"/>
      <c r="DO331" s="29"/>
      <c r="DP331" s="29"/>
      <c r="DQ331" s="29"/>
      <c r="DR331" s="29"/>
      <c r="DS331" s="29"/>
      <c r="DT331" s="29"/>
      <c r="DU331" s="29"/>
      <c r="DV331" s="29"/>
      <c r="DW331" s="29"/>
      <c r="DX331" s="29"/>
      <c r="DY331" s="29"/>
      <c r="DZ331" s="29"/>
      <c r="EA331" s="29"/>
      <c r="EB331" s="29"/>
      <c r="EC331" s="29"/>
      <c r="ED331" s="29"/>
      <c r="EE331" s="29"/>
      <c r="EF331" s="29"/>
      <c r="EG331" s="29"/>
      <c r="EH331" s="29"/>
      <c r="EI331" s="29"/>
      <c r="EJ331" s="29"/>
      <c r="EK331" s="29"/>
      <c r="EL331" s="29"/>
      <c r="EM331" s="29"/>
      <c r="EN331" s="29"/>
      <c r="EO331" s="29"/>
      <c r="EP331" s="29"/>
      <c r="EQ331" s="29"/>
      <c r="ER331" s="29"/>
      <c r="ES331" s="29"/>
      <c r="ET331" s="29"/>
      <c r="EU331" s="29"/>
      <c r="EV331" s="29"/>
      <c r="EW331" s="29"/>
      <c r="EX331" s="29"/>
      <c r="EY331" s="29"/>
      <c r="EZ331" s="29"/>
      <c r="FA331" s="29"/>
      <c r="FB331" s="29"/>
    </row>
    <row r="332" spans="2:158" ht="13.5">
      <c r="B332" s="29"/>
      <c r="C332" s="29"/>
      <c r="D332" s="259"/>
      <c r="E332" s="259"/>
      <c r="F332" s="259"/>
      <c r="G332" s="29"/>
      <c r="H332" s="29"/>
      <c r="I332" s="29"/>
      <c r="J332" s="29"/>
      <c r="K332" s="29"/>
      <c r="L332" s="261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  <c r="DA332" s="29"/>
      <c r="DB332" s="29"/>
      <c r="DC332" s="29"/>
      <c r="DD332" s="29"/>
      <c r="DE332" s="29"/>
      <c r="DF332" s="29"/>
      <c r="DG332" s="29"/>
      <c r="DH332" s="29"/>
      <c r="DI332" s="29"/>
      <c r="DJ332" s="29"/>
      <c r="DK332" s="29"/>
      <c r="DL332" s="29"/>
      <c r="DM332" s="29"/>
      <c r="DN332" s="29"/>
      <c r="DO332" s="29"/>
      <c r="DP332" s="29"/>
      <c r="DQ332" s="29"/>
      <c r="DR332" s="29"/>
      <c r="DS332" s="29"/>
      <c r="DT332" s="29"/>
      <c r="DU332" s="29"/>
      <c r="DV332" s="29"/>
      <c r="DW332" s="29"/>
      <c r="DX332" s="29"/>
      <c r="DY332" s="29"/>
      <c r="DZ332" s="29"/>
      <c r="EA332" s="29"/>
      <c r="EB332" s="29"/>
      <c r="EC332" s="29"/>
      <c r="ED332" s="29"/>
      <c r="EE332" s="29"/>
      <c r="EF332" s="29"/>
      <c r="EG332" s="29"/>
      <c r="EH332" s="29"/>
      <c r="EI332" s="29"/>
      <c r="EJ332" s="29"/>
      <c r="EK332" s="29"/>
      <c r="EL332" s="29"/>
      <c r="EM332" s="29"/>
      <c r="EN332" s="29"/>
      <c r="EO332" s="29"/>
      <c r="EP332" s="29"/>
      <c r="EQ332" s="29"/>
      <c r="ER332" s="29"/>
      <c r="ES332" s="29"/>
      <c r="ET332" s="29"/>
      <c r="EU332" s="29"/>
      <c r="EV332" s="29"/>
      <c r="EW332" s="29"/>
      <c r="EX332" s="29"/>
      <c r="EY332" s="29"/>
      <c r="EZ332" s="29"/>
      <c r="FA332" s="29"/>
      <c r="FB332" s="29"/>
    </row>
    <row r="333" spans="2:158" ht="13.5">
      <c r="B333" s="29"/>
      <c r="C333" s="29"/>
      <c r="D333" s="259"/>
      <c r="E333" s="259"/>
      <c r="F333" s="259"/>
      <c r="G333" s="29"/>
      <c r="H333" s="29"/>
      <c r="I333" s="29"/>
      <c r="J333" s="29"/>
      <c r="K333" s="29"/>
      <c r="L333" s="261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  <c r="CV333" s="29"/>
      <c r="CW333" s="29"/>
      <c r="CX333" s="29"/>
      <c r="CY333" s="29"/>
      <c r="CZ333" s="29"/>
      <c r="DA333" s="29"/>
      <c r="DB333" s="29"/>
      <c r="DC333" s="29"/>
      <c r="DD333" s="29"/>
      <c r="DE333" s="29"/>
      <c r="DF333" s="29"/>
      <c r="DG333" s="29"/>
      <c r="DH333" s="29"/>
      <c r="DI333" s="29"/>
      <c r="DJ333" s="29"/>
      <c r="DK333" s="29"/>
      <c r="DL333" s="29"/>
      <c r="DM333" s="29"/>
      <c r="DN333" s="29"/>
      <c r="DO333" s="29"/>
      <c r="DP333" s="29"/>
      <c r="DQ333" s="29"/>
      <c r="DR333" s="29"/>
      <c r="DS333" s="29"/>
      <c r="DT333" s="29"/>
      <c r="DU333" s="29"/>
      <c r="DV333" s="29"/>
      <c r="DW333" s="29"/>
      <c r="DX333" s="29"/>
      <c r="DY333" s="29"/>
      <c r="DZ333" s="29"/>
      <c r="EA333" s="29"/>
      <c r="EB333" s="29"/>
      <c r="EC333" s="29"/>
      <c r="ED333" s="29"/>
      <c r="EE333" s="29"/>
      <c r="EF333" s="29"/>
      <c r="EG333" s="29"/>
      <c r="EH333" s="29"/>
      <c r="EI333" s="29"/>
      <c r="EJ333" s="29"/>
      <c r="EK333" s="29"/>
      <c r="EL333" s="29"/>
      <c r="EM333" s="29"/>
      <c r="EN333" s="29"/>
      <c r="EO333" s="29"/>
      <c r="EP333" s="29"/>
      <c r="EQ333" s="29"/>
      <c r="ER333" s="29"/>
      <c r="ES333" s="29"/>
      <c r="ET333" s="29"/>
      <c r="EU333" s="29"/>
      <c r="EV333" s="29"/>
      <c r="EW333" s="29"/>
      <c r="EX333" s="29"/>
      <c r="EY333" s="29"/>
      <c r="EZ333" s="29"/>
      <c r="FA333" s="29"/>
      <c r="FB333" s="29"/>
    </row>
    <row r="334" spans="2:158" ht="13.5">
      <c r="B334" s="29"/>
      <c r="C334" s="29"/>
      <c r="D334" s="259"/>
      <c r="E334" s="259"/>
      <c r="F334" s="259"/>
      <c r="G334" s="29"/>
      <c r="H334" s="29"/>
      <c r="I334" s="29"/>
      <c r="J334" s="29"/>
      <c r="K334" s="29"/>
      <c r="L334" s="261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  <c r="CY334" s="29"/>
      <c r="CZ334" s="29"/>
      <c r="DA334" s="29"/>
      <c r="DB334" s="29"/>
      <c r="DC334" s="29"/>
      <c r="DD334" s="29"/>
      <c r="DE334" s="29"/>
      <c r="DF334" s="29"/>
      <c r="DG334" s="29"/>
      <c r="DH334" s="29"/>
      <c r="DI334" s="29"/>
      <c r="DJ334" s="29"/>
      <c r="DK334" s="29"/>
      <c r="DL334" s="29"/>
      <c r="DM334" s="29"/>
      <c r="DN334" s="29"/>
      <c r="DO334" s="29"/>
      <c r="DP334" s="29"/>
      <c r="DQ334" s="29"/>
      <c r="DR334" s="29"/>
      <c r="DS334" s="29"/>
      <c r="DT334" s="29"/>
      <c r="DU334" s="29"/>
      <c r="DV334" s="29"/>
      <c r="DW334" s="29"/>
      <c r="DX334" s="29"/>
      <c r="DY334" s="29"/>
      <c r="DZ334" s="29"/>
      <c r="EA334" s="29"/>
      <c r="EB334" s="29"/>
      <c r="EC334" s="29"/>
      <c r="ED334" s="29"/>
      <c r="EE334" s="29"/>
      <c r="EF334" s="29"/>
      <c r="EG334" s="29"/>
      <c r="EH334" s="29"/>
      <c r="EI334" s="29"/>
      <c r="EJ334" s="29"/>
      <c r="EK334" s="29"/>
      <c r="EL334" s="29"/>
      <c r="EM334" s="29"/>
      <c r="EN334" s="29"/>
      <c r="EO334" s="29"/>
      <c r="EP334" s="29"/>
      <c r="EQ334" s="29"/>
      <c r="ER334" s="29"/>
      <c r="ES334" s="29"/>
      <c r="ET334" s="29"/>
      <c r="EU334" s="29"/>
      <c r="EV334" s="29"/>
      <c r="EW334" s="29"/>
      <c r="EX334" s="29"/>
      <c r="EY334" s="29"/>
      <c r="EZ334" s="29"/>
      <c r="FA334" s="29"/>
      <c r="FB334" s="29"/>
    </row>
    <row r="335" spans="2:158" ht="13.5">
      <c r="B335" s="29"/>
      <c r="C335" s="29"/>
      <c r="D335" s="259"/>
      <c r="E335" s="259"/>
      <c r="F335" s="259"/>
      <c r="G335" s="29"/>
      <c r="H335" s="29"/>
      <c r="I335" s="29"/>
      <c r="J335" s="29"/>
      <c r="K335" s="29"/>
      <c r="L335" s="261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  <c r="CV335" s="29"/>
      <c r="CW335" s="29"/>
      <c r="CX335" s="29"/>
      <c r="CY335" s="29"/>
      <c r="CZ335" s="29"/>
      <c r="DA335" s="29"/>
      <c r="DB335" s="29"/>
      <c r="DC335" s="29"/>
      <c r="DD335" s="29"/>
      <c r="DE335" s="29"/>
      <c r="DF335" s="29"/>
      <c r="DG335" s="29"/>
      <c r="DH335" s="29"/>
      <c r="DI335" s="29"/>
      <c r="DJ335" s="29"/>
      <c r="DK335" s="29"/>
      <c r="DL335" s="29"/>
      <c r="DM335" s="29"/>
      <c r="DN335" s="29"/>
      <c r="DO335" s="29"/>
      <c r="DP335" s="29"/>
      <c r="DQ335" s="29"/>
      <c r="DR335" s="29"/>
      <c r="DS335" s="29"/>
      <c r="DT335" s="29"/>
      <c r="DU335" s="29"/>
      <c r="DV335" s="29"/>
      <c r="DW335" s="29"/>
      <c r="DX335" s="29"/>
      <c r="DY335" s="29"/>
      <c r="DZ335" s="29"/>
      <c r="EA335" s="29"/>
      <c r="EB335" s="29"/>
      <c r="EC335" s="29"/>
      <c r="ED335" s="29"/>
      <c r="EE335" s="29"/>
      <c r="EF335" s="29"/>
      <c r="EG335" s="29"/>
      <c r="EH335" s="29"/>
      <c r="EI335" s="29"/>
      <c r="EJ335" s="29"/>
      <c r="EK335" s="29"/>
      <c r="EL335" s="29"/>
      <c r="EM335" s="29"/>
      <c r="EN335" s="29"/>
      <c r="EO335" s="29"/>
      <c r="EP335" s="29"/>
      <c r="EQ335" s="29"/>
      <c r="ER335" s="29"/>
      <c r="ES335" s="29"/>
      <c r="ET335" s="29"/>
      <c r="EU335" s="29"/>
      <c r="EV335" s="29"/>
      <c r="EW335" s="29"/>
      <c r="EX335" s="29"/>
      <c r="EY335" s="29"/>
      <c r="EZ335" s="29"/>
      <c r="FA335" s="29"/>
      <c r="FB335" s="29"/>
    </row>
    <row r="336" spans="2:158" ht="13.5">
      <c r="B336" s="29"/>
      <c r="C336" s="29"/>
      <c r="D336" s="259"/>
      <c r="E336" s="259"/>
      <c r="F336" s="259"/>
      <c r="G336" s="29"/>
      <c r="H336" s="29"/>
      <c r="I336" s="29"/>
      <c r="J336" s="29"/>
      <c r="K336" s="29"/>
      <c r="L336" s="261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29"/>
      <c r="DF336" s="29"/>
      <c r="DG336" s="29"/>
      <c r="DH336" s="29"/>
      <c r="DI336" s="29"/>
      <c r="DJ336" s="29"/>
      <c r="DK336" s="29"/>
      <c r="DL336" s="29"/>
      <c r="DM336" s="29"/>
      <c r="DN336" s="29"/>
      <c r="DO336" s="29"/>
      <c r="DP336" s="29"/>
      <c r="DQ336" s="29"/>
      <c r="DR336" s="29"/>
      <c r="DS336" s="29"/>
      <c r="DT336" s="29"/>
      <c r="DU336" s="29"/>
      <c r="DV336" s="29"/>
      <c r="DW336" s="29"/>
      <c r="DX336" s="29"/>
      <c r="DY336" s="29"/>
      <c r="DZ336" s="29"/>
      <c r="EA336" s="29"/>
      <c r="EB336" s="29"/>
      <c r="EC336" s="29"/>
      <c r="ED336" s="29"/>
      <c r="EE336" s="29"/>
      <c r="EF336" s="29"/>
      <c r="EG336" s="29"/>
      <c r="EH336" s="29"/>
      <c r="EI336" s="29"/>
      <c r="EJ336" s="29"/>
      <c r="EK336" s="29"/>
      <c r="EL336" s="29"/>
      <c r="EM336" s="29"/>
      <c r="EN336" s="29"/>
      <c r="EO336" s="29"/>
      <c r="EP336" s="29"/>
      <c r="EQ336" s="29"/>
      <c r="ER336" s="29"/>
      <c r="ES336" s="29"/>
      <c r="ET336" s="29"/>
      <c r="EU336" s="29"/>
      <c r="EV336" s="29"/>
      <c r="EW336" s="29"/>
      <c r="EX336" s="29"/>
      <c r="EY336" s="29"/>
      <c r="EZ336" s="29"/>
      <c r="FA336" s="29"/>
      <c r="FB336" s="29"/>
    </row>
    <row r="337" spans="2:158" ht="13.5">
      <c r="B337" s="29"/>
      <c r="C337" s="29"/>
      <c r="D337" s="259"/>
      <c r="E337" s="259"/>
      <c r="F337" s="259"/>
      <c r="G337" s="29"/>
      <c r="H337" s="29"/>
      <c r="I337" s="29"/>
      <c r="J337" s="29"/>
      <c r="K337" s="29"/>
      <c r="L337" s="261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  <c r="CT337" s="29"/>
      <c r="CU337" s="29"/>
      <c r="CV337" s="29"/>
      <c r="CW337" s="29"/>
      <c r="CX337" s="29"/>
      <c r="CY337" s="29"/>
      <c r="CZ337" s="29"/>
      <c r="DA337" s="29"/>
      <c r="DB337" s="29"/>
      <c r="DC337" s="29"/>
      <c r="DD337" s="29"/>
      <c r="DE337" s="29"/>
      <c r="DF337" s="29"/>
      <c r="DG337" s="29"/>
      <c r="DH337" s="29"/>
      <c r="DI337" s="29"/>
      <c r="DJ337" s="29"/>
      <c r="DK337" s="29"/>
      <c r="DL337" s="29"/>
      <c r="DM337" s="29"/>
      <c r="DN337" s="29"/>
      <c r="DO337" s="29"/>
      <c r="DP337" s="29"/>
      <c r="DQ337" s="29"/>
      <c r="DR337" s="29"/>
      <c r="DS337" s="29"/>
      <c r="DT337" s="29"/>
      <c r="DU337" s="29"/>
      <c r="DV337" s="29"/>
      <c r="DW337" s="29"/>
      <c r="DX337" s="29"/>
      <c r="DY337" s="29"/>
      <c r="DZ337" s="29"/>
      <c r="EA337" s="29"/>
      <c r="EB337" s="29"/>
      <c r="EC337" s="29"/>
      <c r="ED337" s="29"/>
      <c r="EE337" s="29"/>
      <c r="EF337" s="29"/>
      <c r="EG337" s="29"/>
      <c r="EH337" s="29"/>
      <c r="EI337" s="29"/>
      <c r="EJ337" s="29"/>
      <c r="EK337" s="29"/>
      <c r="EL337" s="29"/>
      <c r="EM337" s="29"/>
      <c r="EN337" s="29"/>
      <c r="EO337" s="29"/>
      <c r="EP337" s="29"/>
      <c r="EQ337" s="29"/>
      <c r="ER337" s="29"/>
      <c r="ES337" s="29"/>
      <c r="ET337" s="29"/>
      <c r="EU337" s="29"/>
      <c r="EV337" s="29"/>
      <c r="EW337" s="29"/>
      <c r="EX337" s="29"/>
      <c r="EY337" s="29"/>
      <c r="EZ337" s="29"/>
      <c r="FA337" s="29"/>
      <c r="FB337" s="29"/>
    </row>
    <row r="338" spans="2:158" ht="13.5">
      <c r="B338" s="29"/>
      <c r="C338" s="29"/>
      <c r="D338" s="259"/>
      <c r="E338" s="259"/>
      <c r="F338" s="259"/>
      <c r="G338" s="29"/>
      <c r="H338" s="29"/>
      <c r="I338" s="29"/>
      <c r="J338" s="29"/>
      <c r="K338" s="29"/>
      <c r="L338" s="261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29"/>
      <c r="CT338" s="29"/>
      <c r="CU338" s="29"/>
      <c r="CV338" s="29"/>
      <c r="CW338" s="29"/>
      <c r="CX338" s="29"/>
      <c r="CY338" s="29"/>
      <c r="CZ338" s="29"/>
      <c r="DA338" s="29"/>
      <c r="DB338" s="29"/>
      <c r="DC338" s="29"/>
      <c r="DD338" s="29"/>
      <c r="DE338" s="29"/>
      <c r="DF338" s="29"/>
      <c r="DG338" s="29"/>
      <c r="DH338" s="29"/>
      <c r="DI338" s="29"/>
      <c r="DJ338" s="29"/>
      <c r="DK338" s="29"/>
      <c r="DL338" s="29"/>
      <c r="DM338" s="29"/>
      <c r="DN338" s="29"/>
      <c r="DO338" s="29"/>
      <c r="DP338" s="29"/>
      <c r="DQ338" s="29"/>
      <c r="DR338" s="29"/>
      <c r="DS338" s="29"/>
      <c r="DT338" s="29"/>
      <c r="DU338" s="29"/>
      <c r="DV338" s="29"/>
      <c r="DW338" s="29"/>
      <c r="DX338" s="29"/>
      <c r="DY338" s="29"/>
      <c r="DZ338" s="29"/>
      <c r="EA338" s="29"/>
      <c r="EB338" s="29"/>
      <c r="EC338" s="29"/>
      <c r="ED338" s="29"/>
      <c r="EE338" s="29"/>
      <c r="EF338" s="29"/>
      <c r="EG338" s="29"/>
      <c r="EH338" s="29"/>
      <c r="EI338" s="29"/>
      <c r="EJ338" s="29"/>
      <c r="EK338" s="29"/>
      <c r="EL338" s="29"/>
      <c r="EM338" s="29"/>
      <c r="EN338" s="29"/>
      <c r="EO338" s="29"/>
      <c r="EP338" s="29"/>
      <c r="EQ338" s="29"/>
      <c r="ER338" s="29"/>
      <c r="ES338" s="29"/>
      <c r="ET338" s="29"/>
      <c r="EU338" s="29"/>
      <c r="EV338" s="29"/>
      <c r="EW338" s="29"/>
      <c r="EX338" s="29"/>
      <c r="EY338" s="29"/>
      <c r="EZ338" s="29"/>
      <c r="FA338" s="29"/>
      <c r="FB338" s="29"/>
    </row>
    <row r="339" spans="2:158" ht="13.5">
      <c r="B339" s="29"/>
      <c r="C339" s="29"/>
      <c r="D339" s="259"/>
      <c r="E339" s="259"/>
      <c r="F339" s="259"/>
      <c r="G339" s="29"/>
      <c r="H339" s="29"/>
      <c r="I339" s="29"/>
      <c r="J339" s="29"/>
      <c r="K339" s="29"/>
      <c r="L339" s="261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29"/>
      <c r="CT339" s="29"/>
      <c r="CU339" s="29"/>
      <c r="CV339" s="29"/>
      <c r="CW339" s="29"/>
      <c r="CX339" s="29"/>
      <c r="CY339" s="29"/>
      <c r="CZ339" s="29"/>
      <c r="DA339" s="29"/>
      <c r="DB339" s="29"/>
      <c r="DC339" s="29"/>
      <c r="DD339" s="29"/>
      <c r="DE339" s="29"/>
      <c r="DF339" s="29"/>
      <c r="DG339" s="29"/>
      <c r="DH339" s="29"/>
      <c r="DI339" s="29"/>
      <c r="DJ339" s="29"/>
      <c r="DK339" s="29"/>
      <c r="DL339" s="29"/>
      <c r="DM339" s="29"/>
      <c r="DN339" s="29"/>
      <c r="DO339" s="29"/>
      <c r="DP339" s="29"/>
      <c r="DQ339" s="29"/>
      <c r="DR339" s="29"/>
      <c r="DS339" s="29"/>
      <c r="DT339" s="29"/>
      <c r="DU339" s="29"/>
      <c r="DV339" s="29"/>
      <c r="DW339" s="29"/>
      <c r="DX339" s="29"/>
      <c r="DY339" s="29"/>
      <c r="DZ339" s="29"/>
      <c r="EA339" s="29"/>
      <c r="EB339" s="29"/>
      <c r="EC339" s="29"/>
      <c r="ED339" s="29"/>
      <c r="EE339" s="29"/>
      <c r="EF339" s="29"/>
      <c r="EG339" s="29"/>
      <c r="EH339" s="29"/>
      <c r="EI339" s="29"/>
      <c r="EJ339" s="29"/>
      <c r="EK339" s="29"/>
      <c r="EL339" s="29"/>
      <c r="EM339" s="29"/>
      <c r="EN339" s="29"/>
      <c r="EO339" s="29"/>
      <c r="EP339" s="29"/>
      <c r="EQ339" s="29"/>
      <c r="ER339" s="29"/>
      <c r="ES339" s="29"/>
      <c r="ET339" s="29"/>
      <c r="EU339" s="29"/>
      <c r="EV339" s="29"/>
      <c r="EW339" s="29"/>
      <c r="EX339" s="29"/>
      <c r="EY339" s="29"/>
      <c r="EZ339" s="29"/>
      <c r="FA339" s="29"/>
      <c r="FB339" s="29"/>
    </row>
    <row r="340" spans="2:158" ht="13.5">
      <c r="B340" s="29"/>
      <c r="C340" s="29"/>
      <c r="D340" s="259"/>
      <c r="E340" s="259"/>
      <c r="F340" s="259"/>
      <c r="G340" s="29"/>
      <c r="H340" s="29"/>
      <c r="I340" s="29"/>
      <c r="J340" s="29"/>
      <c r="K340" s="29"/>
      <c r="L340" s="261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  <c r="DA340" s="29"/>
      <c r="DB340" s="29"/>
      <c r="DC340" s="29"/>
      <c r="DD340" s="29"/>
      <c r="DE340" s="29"/>
      <c r="DF340" s="29"/>
      <c r="DG340" s="29"/>
      <c r="DH340" s="29"/>
      <c r="DI340" s="29"/>
      <c r="DJ340" s="29"/>
      <c r="DK340" s="29"/>
      <c r="DL340" s="29"/>
      <c r="DM340" s="29"/>
      <c r="DN340" s="29"/>
      <c r="DO340" s="29"/>
      <c r="DP340" s="29"/>
      <c r="DQ340" s="29"/>
      <c r="DR340" s="29"/>
      <c r="DS340" s="29"/>
      <c r="DT340" s="29"/>
      <c r="DU340" s="29"/>
      <c r="DV340" s="29"/>
      <c r="DW340" s="29"/>
      <c r="DX340" s="29"/>
      <c r="DY340" s="29"/>
      <c r="DZ340" s="29"/>
      <c r="EA340" s="29"/>
      <c r="EB340" s="29"/>
      <c r="EC340" s="29"/>
      <c r="ED340" s="29"/>
      <c r="EE340" s="29"/>
      <c r="EF340" s="29"/>
      <c r="EG340" s="29"/>
      <c r="EH340" s="29"/>
      <c r="EI340" s="29"/>
      <c r="EJ340" s="29"/>
      <c r="EK340" s="29"/>
      <c r="EL340" s="29"/>
      <c r="EM340" s="29"/>
      <c r="EN340" s="29"/>
      <c r="EO340" s="29"/>
      <c r="EP340" s="29"/>
      <c r="EQ340" s="29"/>
      <c r="ER340" s="29"/>
      <c r="ES340" s="29"/>
      <c r="ET340" s="29"/>
      <c r="EU340" s="29"/>
      <c r="EV340" s="29"/>
      <c r="EW340" s="29"/>
      <c r="EX340" s="29"/>
      <c r="EY340" s="29"/>
      <c r="EZ340" s="29"/>
      <c r="FA340" s="29"/>
      <c r="FB340" s="29"/>
    </row>
    <row r="341" spans="2:158" ht="13.5">
      <c r="B341" s="29"/>
      <c r="C341" s="29"/>
      <c r="D341" s="259"/>
      <c r="E341" s="259"/>
      <c r="F341" s="259"/>
      <c r="G341" s="29"/>
      <c r="H341" s="29"/>
      <c r="I341" s="29"/>
      <c r="J341" s="29"/>
      <c r="K341" s="29"/>
      <c r="L341" s="261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29"/>
      <c r="CT341" s="29"/>
      <c r="CU341" s="29"/>
      <c r="CV341" s="29"/>
      <c r="CW341" s="29"/>
      <c r="CX341" s="29"/>
      <c r="CY341" s="29"/>
      <c r="CZ341" s="29"/>
      <c r="DA341" s="29"/>
      <c r="DB341" s="29"/>
      <c r="DC341" s="29"/>
      <c r="DD341" s="29"/>
      <c r="DE341" s="29"/>
      <c r="DF341" s="29"/>
      <c r="DG341" s="29"/>
      <c r="DH341" s="29"/>
      <c r="DI341" s="29"/>
      <c r="DJ341" s="29"/>
      <c r="DK341" s="29"/>
      <c r="DL341" s="29"/>
      <c r="DM341" s="29"/>
      <c r="DN341" s="29"/>
      <c r="DO341" s="29"/>
      <c r="DP341" s="29"/>
      <c r="DQ341" s="29"/>
      <c r="DR341" s="29"/>
      <c r="DS341" s="29"/>
      <c r="DT341" s="29"/>
      <c r="DU341" s="29"/>
      <c r="DV341" s="29"/>
      <c r="DW341" s="29"/>
      <c r="DX341" s="29"/>
      <c r="DY341" s="29"/>
      <c r="DZ341" s="29"/>
      <c r="EA341" s="29"/>
      <c r="EB341" s="29"/>
      <c r="EC341" s="29"/>
      <c r="ED341" s="29"/>
      <c r="EE341" s="29"/>
      <c r="EF341" s="29"/>
      <c r="EG341" s="29"/>
      <c r="EH341" s="29"/>
      <c r="EI341" s="29"/>
      <c r="EJ341" s="29"/>
      <c r="EK341" s="29"/>
      <c r="EL341" s="29"/>
      <c r="EM341" s="29"/>
      <c r="EN341" s="29"/>
      <c r="EO341" s="29"/>
      <c r="EP341" s="29"/>
      <c r="EQ341" s="29"/>
      <c r="ER341" s="29"/>
      <c r="ES341" s="29"/>
      <c r="ET341" s="29"/>
      <c r="EU341" s="29"/>
      <c r="EV341" s="29"/>
      <c r="EW341" s="29"/>
      <c r="EX341" s="29"/>
      <c r="EY341" s="29"/>
      <c r="EZ341" s="29"/>
      <c r="FA341" s="29"/>
      <c r="FB341" s="29"/>
    </row>
    <row r="342" spans="2:158" ht="13.5">
      <c r="B342" s="29"/>
      <c r="C342" s="29"/>
      <c r="D342" s="259"/>
      <c r="E342" s="259"/>
      <c r="F342" s="259"/>
      <c r="G342" s="29"/>
      <c r="H342" s="29"/>
      <c r="I342" s="29"/>
      <c r="J342" s="29"/>
      <c r="K342" s="29"/>
      <c r="L342" s="261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  <c r="DA342" s="29"/>
      <c r="DB342" s="29"/>
      <c r="DC342" s="29"/>
      <c r="DD342" s="29"/>
      <c r="DE342" s="29"/>
      <c r="DF342" s="29"/>
      <c r="DG342" s="29"/>
      <c r="DH342" s="29"/>
      <c r="DI342" s="29"/>
      <c r="DJ342" s="29"/>
      <c r="DK342" s="29"/>
      <c r="DL342" s="29"/>
      <c r="DM342" s="29"/>
      <c r="DN342" s="29"/>
      <c r="DO342" s="29"/>
      <c r="DP342" s="29"/>
      <c r="DQ342" s="29"/>
      <c r="DR342" s="29"/>
      <c r="DS342" s="29"/>
      <c r="DT342" s="29"/>
      <c r="DU342" s="29"/>
      <c r="DV342" s="29"/>
      <c r="DW342" s="29"/>
      <c r="DX342" s="29"/>
      <c r="DY342" s="29"/>
      <c r="DZ342" s="29"/>
      <c r="EA342" s="29"/>
      <c r="EB342" s="29"/>
      <c r="EC342" s="29"/>
      <c r="ED342" s="29"/>
      <c r="EE342" s="29"/>
      <c r="EF342" s="29"/>
      <c r="EG342" s="29"/>
      <c r="EH342" s="29"/>
      <c r="EI342" s="29"/>
      <c r="EJ342" s="29"/>
      <c r="EK342" s="29"/>
      <c r="EL342" s="29"/>
      <c r="EM342" s="29"/>
      <c r="EN342" s="29"/>
      <c r="EO342" s="29"/>
      <c r="EP342" s="29"/>
      <c r="EQ342" s="29"/>
      <c r="ER342" s="29"/>
      <c r="ES342" s="29"/>
      <c r="ET342" s="29"/>
      <c r="EU342" s="29"/>
      <c r="EV342" s="29"/>
      <c r="EW342" s="29"/>
      <c r="EX342" s="29"/>
      <c r="EY342" s="29"/>
      <c r="EZ342" s="29"/>
      <c r="FA342" s="29"/>
      <c r="FB342" s="29"/>
    </row>
    <row r="343" spans="2:158" ht="13.5">
      <c r="B343" s="29"/>
      <c r="C343" s="29"/>
      <c r="D343" s="259"/>
      <c r="E343" s="259"/>
      <c r="F343" s="259"/>
      <c r="G343" s="29"/>
      <c r="H343" s="29"/>
      <c r="I343" s="29"/>
      <c r="J343" s="29"/>
      <c r="K343" s="29"/>
      <c r="L343" s="261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  <c r="CV343" s="29"/>
      <c r="CW343" s="29"/>
      <c r="CX343" s="29"/>
      <c r="CY343" s="29"/>
      <c r="CZ343" s="29"/>
      <c r="DA343" s="29"/>
      <c r="DB343" s="29"/>
      <c r="DC343" s="29"/>
      <c r="DD343" s="29"/>
      <c r="DE343" s="29"/>
      <c r="DF343" s="29"/>
      <c r="DG343" s="29"/>
      <c r="DH343" s="29"/>
      <c r="DI343" s="29"/>
      <c r="DJ343" s="29"/>
      <c r="DK343" s="29"/>
      <c r="DL343" s="29"/>
      <c r="DM343" s="29"/>
      <c r="DN343" s="29"/>
      <c r="DO343" s="29"/>
      <c r="DP343" s="29"/>
      <c r="DQ343" s="29"/>
      <c r="DR343" s="29"/>
      <c r="DS343" s="29"/>
      <c r="DT343" s="29"/>
      <c r="DU343" s="29"/>
      <c r="DV343" s="29"/>
      <c r="DW343" s="29"/>
      <c r="DX343" s="29"/>
      <c r="DY343" s="29"/>
      <c r="DZ343" s="29"/>
      <c r="EA343" s="29"/>
      <c r="EB343" s="29"/>
      <c r="EC343" s="29"/>
      <c r="ED343" s="29"/>
      <c r="EE343" s="29"/>
      <c r="EF343" s="29"/>
      <c r="EG343" s="29"/>
      <c r="EH343" s="29"/>
      <c r="EI343" s="29"/>
      <c r="EJ343" s="29"/>
      <c r="EK343" s="29"/>
      <c r="EL343" s="29"/>
      <c r="EM343" s="29"/>
      <c r="EN343" s="29"/>
      <c r="EO343" s="29"/>
      <c r="EP343" s="29"/>
      <c r="EQ343" s="29"/>
      <c r="ER343" s="29"/>
      <c r="ES343" s="29"/>
      <c r="ET343" s="29"/>
      <c r="EU343" s="29"/>
      <c r="EV343" s="29"/>
      <c r="EW343" s="29"/>
      <c r="EX343" s="29"/>
      <c r="EY343" s="29"/>
      <c r="EZ343" s="29"/>
      <c r="FA343" s="29"/>
      <c r="FB343" s="29"/>
    </row>
    <row r="344" spans="2:158" ht="13.5">
      <c r="B344" s="29"/>
      <c r="C344" s="29"/>
      <c r="D344" s="259"/>
      <c r="E344" s="259"/>
      <c r="F344" s="259"/>
      <c r="G344" s="29"/>
      <c r="H344" s="29"/>
      <c r="I344" s="29"/>
      <c r="J344" s="29"/>
      <c r="K344" s="29"/>
      <c r="L344" s="261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  <c r="CY344" s="29"/>
      <c r="CZ344" s="29"/>
      <c r="DA344" s="29"/>
      <c r="DB344" s="29"/>
      <c r="DC344" s="29"/>
      <c r="DD344" s="29"/>
      <c r="DE344" s="29"/>
      <c r="DF344" s="29"/>
      <c r="DG344" s="29"/>
      <c r="DH344" s="29"/>
      <c r="DI344" s="29"/>
      <c r="DJ344" s="29"/>
      <c r="DK344" s="29"/>
      <c r="DL344" s="29"/>
      <c r="DM344" s="29"/>
      <c r="DN344" s="29"/>
      <c r="DO344" s="29"/>
      <c r="DP344" s="29"/>
      <c r="DQ344" s="29"/>
      <c r="DR344" s="29"/>
      <c r="DS344" s="29"/>
      <c r="DT344" s="29"/>
      <c r="DU344" s="29"/>
      <c r="DV344" s="29"/>
      <c r="DW344" s="29"/>
      <c r="DX344" s="29"/>
      <c r="DY344" s="29"/>
      <c r="DZ344" s="29"/>
      <c r="EA344" s="29"/>
      <c r="EB344" s="29"/>
      <c r="EC344" s="29"/>
      <c r="ED344" s="29"/>
      <c r="EE344" s="29"/>
      <c r="EF344" s="29"/>
      <c r="EG344" s="29"/>
      <c r="EH344" s="29"/>
      <c r="EI344" s="29"/>
      <c r="EJ344" s="29"/>
      <c r="EK344" s="29"/>
      <c r="EL344" s="29"/>
      <c r="EM344" s="29"/>
      <c r="EN344" s="29"/>
      <c r="EO344" s="29"/>
      <c r="EP344" s="29"/>
      <c r="EQ344" s="29"/>
      <c r="ER344" s="29"/>
      <c r="ES344" s="29"/>
      <c r="ET344" s="29"/>
      <c r="EU344" s="29"/>
      <c r="EV344" s="29"/>
      <c r="EW344" s="29"/>
      <c r="EX344" s="29"/>
      <c r="EY344" s="29"/>
      <c r="EZ344" s="29"/>
      <c r="FA344" s="29"/>
      <c r="FB344" s="29"/>
    </row>
    <row r="345" spans="2:158" ht="13.5">
      <c r="B345" s="29"/>
      <c r="C345" s="29"/>
      <c r="D345" s="259"/>
      <c r="E345" s="259"/>
      <c r="F345" s="259"/>
      <c r="G345" s="29"/>
      <c r="H345" s="29"/>
      <c r="I345" s="29"/>
      <c r="J345" s="29"/>
      <c r="K345" s="29"/>
      <c r="L345" s="261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  <c r="CS345" s="29"/>
      <c r="CT345" s="29"/>
      <c r="CU345" s="29"/>
      <c r="CV345" s="29"/>
      <c r="CW345" s="29"/>
      <c r="CX345" s="29"/>
      <c r="CY345" s="29"/>
      <c r="CZ345" s="29"/>
      <c r="DA345" s="29"/>
      <c r="DB345" s="29"/>
      <c r="DC345" s="29"/>
      <c r="DD345" s="29"/>
      <c r="DE345" s="29"/>
      <c r="DF345" s="29"/>
      <c r="DG345" s="29"/>
      <c r="DH345" s="29"/>
      <c r="DI345" s="29"/>
      <c r="DJ345" s="29"/>
      <c r="DK345" s="29"/>
      <c r="DL345" s="29"/>
      <c r="DM345" s="29"/>
      <c r="DN345" s="29"/>
      <c r="DO345" s="29"/>
      <c r="DP345" s="29"/>
      <c r="DQ345" s="29"/>
      <c r="DR345" s="29"/>
      <c r="DS345" s="29"/>
      <c r="DT345" s="29"/>
      <c r="DU345" s="29"/>
      <c r="DV345" s="29"/>
      <c r="DW345" s="29"/>
      <c r="DX345" s="29"/>
      <c r="DY345" s="29"/>
      <c r="DZ345" s="29"/>
      <c r="EA345" s="29"/>
      <c r="EB345" s="29"/>
      <c r="EC345" s="29"/>
      <c r="ED345" s="29"/>
      <c r="EE345" s="29"/>
      <c r="EF345" s="29"/>
      <c r="EG345" s="29"/>
      <c r="EH345" s="29"/>
      <c r="EI345" s="29"/>
      <c r="EJ345" s="29"/>
      <c r="EK345" s="29"/>
      <c r="EL345" s="29"/>
      <c r="EM345" s="29"/>
      <c r="EN345" s="29"/>
      <c r="EO345" s="29"/>
      <c r="EP345" s="29"/>
      <c r="EQ345" s="29"/>
      <c r="ER345" s="29"/>
      <c r="ES345" s="29"/>
      <c r="ET345" s="29"/>
      <c r="EU345" s="29"/>
      <c r="EV345" s="29"/>
      <c r="EW345" s="29"/>
      <c r="EX345" s="29"/>
      <c r="EY345" s="29"/>
      <c r="EZ345" s="29"/>
      <c r="FA345" s="29"/>
      <c r="FB345" s="29"/>
    </row>
    <row r="346" spans="2:158" ht="13.5">
      <c r="B346" s="29"/>
      <c r="C346" s="29"/>
      <c r="D346" s="259"/>
      <c r="E346" s="259"/>
      <c r="F346" s="259"/>
      <c r="G346" s="29"/>
      <c r="H346" s="29"/>
      <c r="I346" s="29"/>
      <c r="J346" s="29"/>
      <c r="L346" s="261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  <c r="CV346" s="29"/>
      <c r="CW346" s="29"/>
      <c r="CX346" s="29"/>
      <c r="CY346" s="29"/>
      <c r="CZ346" s="29"/>
      <c r="DA346" s="29"/>
      <c r="DB346" s="29"/>
      <c r="DC346" s="29"/>
      <c r="DD346" s="29"/>
      <c r="DE346" s="29"/>
      <c r="DF346" s="29"/>
      <c r="DG346" s="29"/>
      <c r="DH346" s="29"/>
      <c r="DI346" s="29"/>
      <c r="DJ346" s="29"/>
      <c r="DK346" s="29"/>
      <c r="DL346" s="29"/>
      <c r="DM346" s="29"/>
      <c r="DN346" s="29"/>
      <c r="DO346" s="29"/>
      <c r="DP346" s="29"/>
      <c r="DQ346" s="29"/>
      <c r="DR346" s="29"/>
      <c r="DS346" s="29"/>
      <c r="DT346" s="29"/>
      <c r="DU346" s="29"/>
      <c r="DV346" s="29"/>
      <c r="DW346" s="29"/>
      <c r="DX346" s="29"/>
      <c r="DY346" s="29"/>
      <c r="DZ346" s="29"/>
      <c r="EA346" s="29"/>
      <c r="EB346" s="29"/>
      <c r="EC346" s="29"/>
      <c r="ED346" s="29"/>
      <c r="EE346" s="29"/>
      <c r="EF346" s="29"/>
      <c r="EG346" s="29"/>
      <c r="EH346" s="29"/>
      <c r="EI346" s="29"/>
      <c r="EJ346" s="29"/>
      <c r="EK346" s="29"/>
      <c r="EL346" s="29"/>
      <c r="EM346" s="29"/>
      <c r="EN346" s="29"/>
      <c r="EO346" s="29"/>
      <c r="EP346" s="29"/>
      <c r="EQ346" s="29"/>
      <c r="ER346" s="29"/>
      <c r="ES346" s="29"/>
      <c r="ET346" s="29"/>
      <c r="EU346" s="29"/>
      <c r="EV346" s="29"/>
      <c r="EW346" s="29"/>
      <c r="EX346" s="29"/>
      <c r="EY346" s="29"/>
      <c r="EZ346" s="29"/>
      <c r="FA346" s="29"/>
      <c r="FB346" s="29"/>
    </row>
    <row r="347" spans="2:158" ht="13.5">
      <c r="B347" s="29"/>
      <c r="C347" s="29"/>
      <c r="D347" s="259"/>
      <c r="E347" s="259"/>
      <c r="F347" s="259"/>
      <c r="G347" s="29"/>
      <c r="H347" s="29"/>
      <c r="I347" s="29"/>
      <c r="J347" s="29"/>
      <c r="L347" s="261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  <c r="CT347" s="29"/>
      <c r="CU347" s="29"/>
      <c r="CV347" s="29"/>
      <c r="CW347" s="29"/>
      <c r="CX347" s="29"/>
      <c r="CY347" s="29"/>
      <c r="CZ347" s="29"/>
      <c r="DA347" s="29"/>
      <c r="DB347" s="29"/>
      <c r="DC347" s="29"/>
      <c r="DD347" s="29"/>
      <c r="DE347" s="29"/>
      <c r="DF347" s="29"/>
      <c r="DG347" s="29"/>
      <c r="DH347" s="29"/>
      <c r="DI347" s="29"/>
      <c r="DJ347" s="29"/>
      <c r="DK347" s="29"/>
      <c r="DL347" s="29"/>
      <c r="DM347" s="29"/>
      <c r="DN347" s="29"/>
      <c r="DO347" s="29"/>
      <c r="DP347" s="29"/>
      <c r="DQ347" s="29"/>
      <c r="DR347" s="29"/>
      <c r="DS347" s="29"/>
      <c r="DT347" s="29"/>
      <c r="DU347" s="29"/>
      <c r="DV347" s="29"/>
      <c r="DW347" s="29"/>
      <c r="DX347" s="29"/>
      <c r="DY347" s="29"/>
      <c r="DZ347" s="29"/>
      <c r="EA347" s="29"/>
      <c r="EB347" s="29"/>
      <c r="EC347" s="29"/>
      <c r="ED347" s="29"/>
      <c r="EE347" s="29"/>
      <c r="EF347" s="29"/>
      <c r="EG347" s="29"/>
      <c r="EH347" s="29"/>
      <c r="EI347" s="29"/>
      <c r="EJ347" s="29"/>
      <c r="EK347" s="29"/>
      <c r="EL347" s="29"/>
      <c r="EM347" s="29"/>
      <c r="EN347" s="29"/>
      <c r="EO347" s="29"/>
      <c r="EP347" s="29"/>
      <c r="EQ347" s="29"/>
      <c r="ER347" s="29"/>
      <c r="ES347" s="29"/>
      <c r="ET347" s="29"/>
      <c r="EU347" s="29"/>
      <c r="EV347" s="29"/>
      <c r="EW347" s="29"/>
      <c r="EX347" s="29"/>
      <c r="EY347" s="29"/>
      <c r="EZ347" s="29"/>
      <c r="FA347" s="29"/>
      <c r="FB347" s="29"/>
    </row>
    <row r="348" spans="4:158" ht="13.5">
      <c r="D348" s="265"/>
      <c r="E348" s="265"/>
      <c r="F348" s="265"/>
      <c r="L348" s="261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  <c r="CS348" s="29"/>
      <c r="CT348" s="29"/>
      <c r="CU348" s="29"/>
      <c r="CV348" s="29"/>
      <c r="CW348" s="29"/>
      <c r="CX348" s="29"/>
      <c r="CY348" s="29"/>
      <c r="CZ348" s="29"/>
      <c r="DA348" s="29"/>
      <c r="DB348" s="29"/>
      <c r="DC348" s="29"/>
      <c r="DD348" s="29"/>
      <c r="DE348" s="29"/>
      <c r="DF348" s="29"/>
      <c r="DG348" s="29"/>
      <c r="DH348" s="29"/>
      <c r="DI348" s="29"/>
      <c r="DJ348" s="29"/>
      <c r="DK348" s="29"/>
      <c r="DL348" s="29"/>
      <c r="DM348" s="29"/>
      <c r="DN348" s="29"/>
      <c r="DO348" s="29"/>
      <c r="DP348" s="29"/>
      <c r="DQ348" s="29"/>
      <c r="DR348" s="29"/>
      <c r="DS348" s="29"/>
      <c r="DT348" s="29"/>
      <c r="DU348" s="29"/>
      <c r="DV348" s="29"/>
      <c r="DW348" s="29"/>
      <c r="DX348" s="29"/>
      <c r="DY348" s="29"/>
      <c r="DZ348" s="29"/>
      <c r="EA348" s="29"/>
      <c r="EB348" s="29"/>
      <c r="EC348" s="29"/>
      <c r="ED348" s="29"/>
      <c r="EE348" s="29"/>
      <c r="EF348" s="29"/>
      <c r="EG348" s="29"/>
      <c r="EH348" s="29"/>
      <c r="EI348" s="29"/>
      <c r="EJ348" s="29"/>
      <c r="EK348" s="29"/>
      <c r="EL348" s="29"/>
      <c r="EM348" s="29"/>
      <c r="EN348" s="29"/>
      <c r="EO348" s="29"/>
      <c r="EP348" s="29"/>
      <c r="EQ348" s="29"/>
      <c r="ER348" s="29"/>
      <c r="ES348" s="29"/>
      <c r="ET348" s="29"/>
      <c r="EU348" s="29"/>
      <c r="EV348" s="29"/>
      <c r="EW348" s="29"/>
      <c r="EX348" s="29"/>
      <c r="EY348" s="29"/>
      <c r="EZ348" s="29"/>
      <c r="FA348" s="29"/>
      <c r="FB348" s="29"/>
    </row>
    <row r="349" spans="4:158" ht="13.5">
      <c r="D349" s="265"/>
      <c r="E349" s="265"/>
      <c r="F349" s="265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  <c r="CD349" s="29"/>
      <c r="CE349" s="29"/>
      <c r="CF349" s="29"/>
      <c r="CG349" s="29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  <c r="CR349" s="29"/>
      <c r="CS349" s="29"/>
      <c r="CT349" s="29"/>
      <c r="CU349" s="29"/>
      <c r="CV349" s="29"/>
      <c r="CW349" s="29"/>
      <c r="CX349" s="29"/>
      <c r="CY349" s="29"/>
      <c r="CZ349" s="29"/>
      <c r="DA349" s="29"/>
      <c r="DB349" s="29"/>
      <c r="DC349" s="29"/>
      <c r="DD349" s="29"/>
      <c r="DE349" s="29"/>
      <c r="DF349" s="29"/>
      <c r="DG349" s="29"/>
      <c r="DH349" s="29"/>
      <c r="DI349" s="29"/>
      <c r="DJ349" s="29"/>
      <c r="DK349" s="29"/>
      <c r="DL349" s="29"/>
      <c r="DM349" s="29"/>
      <c r="DN349" s="29"/>
      <c r="DO349" s="29"/>
      <c r="DP349" s="29"/>
      <c r="DQ349" s="29"/>
      <c r="DR349" s="29"/>
      <c r="DS349" s="29"/>
      <c r="DT349" s="29"/>
      <c r="DU349" s="29"/>
      <c r="DV349" s="29"/>
      <c r="DW349" s="29"/>
      <c r="DX349" s="29"/>
      <c r="DY349" s="29"/>
      <c r="DZ349" s="29"/>
      <c r="EA349" s="29"/>
      <c r="EB349" s="29"/>
      <c r="EC349" s="29"/>
      <c r="ED349" s="29"/>
      <c r="EE349" s="29"/>
      <c r="EF349" s="29"/>
      <c r="EG349" s="29"/>
      <c r="EH349" s="29"/>
      <c r="EI349" s="29"/>
      <c r="EJ349" s="29"/>
      <c r="EK349" s="29"/>
      <c r="EL349" s="29"/>
      <c r="EM349" s="29"/>
      <c r="EN349" s="29"/>
      <c r="EO349" s="29"/>
      <c r="EP349" s="29"/>
      <c r="EQ349" s="29"/>
      <c r="ER349" s="29"/>
      <c r="ES349" s="29"/>
      <c r="ET349" s="29"/>
      <c r="EU349" s="29"/>
      <c r="EV349" s="29"/>
      <c r="EW349" s="29"/>
      <c r="EX349" s="29"/>
      <c r="EY349" s="29"/>
      <c r="EZ349" s="29"/>
      <c r="FA349" s="29"/>
      <c r="FB349" s="29"/>
    </row>
    <row r="350" spans="4:6" ht="13.5">
      <c r="D350" s="265"/>
      <c r="E350" s="265"/>
      <c r="F350" s="265"/>
    </row>
    <row r="351" spans="4:6" ht="13.5">
      <c r="D351" s="265"/>
      <c r="E351" s="265"/>
      <c r="F351" s="265"/>
    </row>
    <row r="352" spans="4:6" ht="13.5">
      <c r="D352" s="265"/>
      <c r="E352" s="265"/>
      <c r="F352" s="265"/>
    </row>
    <row r="353" spans="4:6" ht="13.5">
      <c r="D353" s="265"/>
      <c r="E353" s="265"/>
      <c r="F353" s="265"/>
    </row>
    <row r="354" spans="4:6" ht="13.5">
      <c r="D354" s="265"/>
      <c r="E354" s="265"/>
      <c r="F354" s="265"/>
    </row>
    <row r="355" spans="4:6" ht="13.5">
      <c r="D355" s="265"/>
      <c r="E355" s="265"/>
      <c r="F355" s="265"/>
    </row>
    <row r="356" spans="4:6" ht="13.5">
      <c r="D356" s="265"/>
      <c r="E356" s="265"/>
      <c r="F356" s="265"/>
    </row>
    <row r="357" spans="4:6" ht="13.5">
      <c r="D357" s="265"/>
      <c r="E357" s="265"/>
      <c r="F357" s="265"/>
    </row>
    <row r="358" spans="4:6" ht="13.5">
      <c r="D358" s="265"/>
      <c r="E358" s="265"/>
      <c r="F358" s="265"/>
    </row>
    <row r="359" spans="4:6" ht="13.5">
      <c r="D359" s="265"/>
      <c r="E359" s="265"/>
      <c r="F359" s="265"/>
    </row>
    <row r="360" spans="4:6" ht="13.5">
      <c r="D360" s="265"/>
      <c r="E360" s="265"/>
      <c r="F360" s="265"/>
    </row>
    <row r="361" spans="4:6" ht="13.5">
      <c r="D361" s="265"/>
      <c r="E361" s="265"/>
      <c r="F361" s="265"/>
    </row>
    <row r="362" spans="4:6" ht="13.5">
      <c r="D362" s="265"/>
      <c r="E362" s="265"/>
      <c r="F362" s="265"/>
    </row>
    <row r="363" spans="4:6" ht="13.5">
      <c r="D363" s="265"/>
      <c r="E363" s="265"/>
      <c r="F363" s="265"/>
    </row>
    <row r="364" spans="4:6" ht="13.5">
      <c r="D364" s="265"/>
      <c r="E364" s="265"/>
      <c r="F364" s="265"/>
    </row>
    <row r="365" spans="4:6" ht="13.5">
      <c r="D365" s="265"/>
      <c r="E365" s="265"/>
      <c r="F365" s="265"/>
    </row>
    <row r="366" spans="4:6" ht="13.5">
      <c r="D366" s="265"/>
      <c r="E366" s="265"/>
      <c r="F366" s="265"/>
    </row>
    <row r="367" spans="4:6" ht="13.5">
      <c r="D367" s="265"/>
      <c r="E367" s="265"/>
      <c r="F367" s="265"/>
    </row>
    <row r="368" spans="4:6" ht="13.5">
      <c r="D368" s="265"/>
      <c r="E368" s="265"/>
      <c r="F368" s="265"/>
    </row>
    <row r="369" spans="4:6" ht="13.5">
      <c r="D369" s="265"/>
      <c r="E369" s="265"/>
      <c r="F369" s="265"/>
    </row>
    <row r="370" spans="4:6" ht="13.5">
      <c r="D370" s="265"/>
      <c r="E370" s="265"/>
      <c r="F370" s="265"/>
    </row>
    <row r="371" spans="4:6" ht="13.5">
      <c r="D371" s="265"/>
      <c r="E371" s="265"/>
      <c r="F371" s="265"/>
    </row>
    <row r="372" spans="4:6" ht="13.5">
      <c r="D372" s="265"/>
      <c r="E372" s="265"/>
      <c r="F372" s="265"/>
    </row>
    <row r="373" spans="4:6" ht="13.5">
      <c r="D373" s="265"/>
      <c r="E373" s="265"/>
      <c r="F373" s="265"/>
    </row>
    <row r="374" spans="4:6" ht="13.5">
      <c r="D374" s="265"/>
      <c r="E374" s="265"/>
      <c r="F374" s="265"/>
    </row>
    <row r="375" spans="4:6" ht="13.5">
      <c r="D375" s="265"/>
      <c r="E375" s="265"/>
      <c r="F375" s="265"/>
    </row>
    <row r="376" spans="4:6" ht="13.5">
      <c r="D376" s="265"/>
      <c r="E376" s="265"/>
      <c r="F376" s="265"/>
    </row>
    <row r="377" spans="4:6" ht="13.5">
      <c r="D377" s="265"/>
      <c r="E377" s="265"/>
      <c r="F377" s="265"/>
    </row>
    <row r="378" spans="4:6" ht="13.5">
      <c r="D378" s="265"/>
      <c r="E378" s="265"/>
      <c r="F378" s="265"/>
    </row>
    <row r="379" spans="4:6" ht="13.5">
      <c r="D379" s="265"/>
      <c r="E379" s="265"/>
      <c r="F379" s="265"/>
    </row>
    <row r="380" spans="4:6" ht="13.5">
      <c r="D380" s="265"/>
      <c r="E380" s="265"/>
      <c r="F380" s="265"/>
    </row>
    <row r="381" spans="4:6" ht="13.5">
      <c r="D381" s="265"/>
      <c r="E381" s="265"/>
      <c r="F381" s="265"/>
    </row>
    <row r="382" spans="4:6" ht="13.5">
      <c r="D382" s="265"/>
      <c r="E382" s="265"/>
      <c r="F382" s="265"/>
    </row>
    <row r="383" spans="4:6" ht="13.5">
      <c r="D383" s="265"/>
      <c r="E383" s="265"/>
      <c r="F383" s="265"/>
    </row>
    <row r="384" spans="4:6" ht="13.5">
      <c r="D384" s="265"/>
      <c r="E384" s="265"/>
      <c r="F384" s="265"/>
    </row>
    <row r="385" spans="4:6" ht="13.5">
      <c r="D385" s="265"/>
      <c r="E385" s="265"/>
      <c r="F385" s="265"/>
    </row>
    <row r="386" spans="4:6" ht="13.5">
      <c r="D386" s="265"/>
      <c r="E386" s="265"/>
      <c r="F386" s="265"/>
    </row>
    <row r="387" spans="4:6" ht="13.5">
      <c r="D387" s="265"/>
      <c r="E387" s="265"/>
      <c r="F387" s="265"/>
    </row>
    <row r="388" spans="4:6" ht="13.5">
      <c r="D388" s="265"/>
      <c r="E388" s="265"/>
      <c r="F388" s="265"/>
    </row>
    <row r="389" spans="4:6" ht="13.5">
      <c r="D389" s="265"/>
      <c r="E389" s="265"/>
      <c r="F389" s="265"/>
    </row>
    <row r="390" spans="4:6" ht="13.5">
      <c r="D390" s="265"/>
      <c r="E390" s="265"/>
      <c r="F390" s="265"/>
    </row>
    <row r="391" spans="4:6" ht="13.5">
      <c r="D391" s="265"/>
      <c r="E391" s="265"/>
      <c r="F391" s="265"/>
    </row>
    <row r="392" spans="4:6" ht="13.5">
      <c r="D392" s="265"/>
      <c r="E392" s="265"/>
      <c r="F392" s="265"/>
    </row>
    <row r="393" spans="4:6" ht="13.5">
      <c r="D393" s="265"/>
      <c r="E393" s="265"/>
      <c r="F393" s="265"/>
    </row>
    <row r="394" spans="4:6" ht="13.5">
      <c r="D394" s="265"/>
      <c r="E394" s="265"/>
      <c r="F394" s="265"/>
    </row>
    <row r="395" spans="4:6" ht="13.5">
      <c r="D395" s="265"/>
      <c r="E395" s="265"/>
      <c r="F395" s="265"/>
    </row>
    <row r="396" spans="4:6" ht="13.5">
      <c r="D396" s="265"/>
      <c r="E396" s="265"/>
      <c r="F396" s="265"/>
    </row>
    <row r="397" spans="4:6" ht="13.5">
      <c r="D397" s="265"/>
      <c r="E397" s="265"/>
      <c r="F397" s="265"/>
    </row>
    <row r="398" spans="4:6" ht="13.5">
      <c r="D398" s="265"/>
      <c r="E398" s="265"/>
      <c r="F398" s="265"/>
    </row>
    <row r="399" spans="4:6" ht="13.5">
      <c r="D399" s="265"/>
      <c r="E399" s="265"/>
      <c r="F399" s="265"/>
    </row>
    <row r="400" spans="4:6" ht="13.5">
      <c r="D400" s="265"/>
      <c r="E400" s="265"/>
      <c r="F400" s="265"/>
    </row>
    <row r="401" spans="4:6" ht="13.5">
      <c r="D401" s="265"/>
      <c r="E401" s="265"/>
      <c r="F401" s="265"/>
    </row>
    <row r="402" spans="4:6" ht="13.5">
      <c r="D402" s="265"/>
      <c r="E402" s="265"/>
      <c r="F402" s="265"/>
    </row>
    <row r="403" spans="4:6" ht="13.5">
      <c r="D403" s="265"/>
      <c r="E403" s="265"/>
      <c r="F403" s="265"/>
    </row>
    <row r="404" spans="4:6" ht="13.5">
      <c r="D404" s="265"/>
      <c r="E404" s="265"/>
      <c r="F404" s="265"/>
    </row>
    <row r="405" spans="4:6" ht="13.5">
      <c r="D405" s="265"/>
      <c r="E405" s="265"/>
      <c r="F405" s="265"/>
    </row>
    <row r="406" spans="4:6" ht="13.5">
      <c r="D406" s="265"/>
      <c r="E406" s="265"/>
      <c r="F406" s="265"/>
    </row>
    <row r="407" spans="4:6" ht="13.5">
      <c r="D407" s="265"/>
      <c r="E407" s="265"/>
      <c r="F407" s="265"/>
    </row>
    <row r="408" spans="4:6" ht="13.5">
      <c r="D408" s="265"/>
      <c r="E408" s="265"/>
      <c r="F408" s="265"/>
    </row>
    <row r="409" spans="4:6" ht="13.5">
      <c r="D409" s="265"/>
      <c r="E409" s="265"/>
      <c r="F409" s="265"/>
    </row>
    <row r="410" spans="4:6" ht="13.5">
      <c r="D410" s="265"/>
      <c r="E410" s="265"/>
      <c r="F410" s="265"/>
    </row>
    <row r="411" spans="4:6" ht="13.5">
      <c r="D411" s="265"/>
      <c r="E411" s="265"/>
      <c r="F411" s="265"/>
    </row>
    <row r="412" spans="4:6" ht="13.5">
      <c r="D412" s="265"/>
      <c r="E412" s="265"/>
      <c r="F412" s="265"/>
    </row>
    <row r="413" spans="4:6" ht="13.5">
      <c r="D413" s="265"/>
      <c r="E413" s="265"/>
      <c r="F413" s="265"/>
    </row>
    <row r="414" spans="4:6" ht="13.5">
      <c r="D414" s="265"/>
      <c r="E414" s="265"/>
      <c r="F414" s="265"/>
    </row>
    <row r="415" spans="4:6" ht="13.5">
      <c r="D415" s="265"/>
      <c r="E415" s="265"/>
      <c r="F415" s="265"/>
    </row>
    <row r="416" spans="4:6" ht="13.5">
      <c r="D416" s="265"/>
      <c r="E416" s="265"/>
      <c r="F416" s="265"/>
    </row>
    <row r="417" spans="4:6" ht="13.5">
      <c r="D417" s="265"/>
      <c r="E417" s="265"/>
      <c r="F417" s="265"/>
    </row>
    <row r="418" spans="4:6" ht="13.5">
      <c r="D418" s="265"/>
      <c r="E418" s="265"/>
      <c r="F418" s="265"/>
    </row>
    <row r="419" spans="4:6" ht="13.5">
      <c r="D419" s="265"/>
      <c r="E419" s="265"/>
      <c r="F419" s="265"/>
    </row>
    <row r="420" spans="4:6" ht="13.5">
      <c r="D420" s="265"/>
      <c r="E420" s="265"/>
      <c r="F420" s="265"/>
    </row>
    <row r="421" spans="4:6" ht="13.5">
      <c r="D421" s="265"/>
      <c r="E421" s="265"/>
      <c r="F421" s="265"/>
    </row>
    <row r="422" spans="4:6" ht="13.5">
      <c r="D422" s="265"/>
      <c r="E422" s="265"/>
      <c r="F422" s="265"/>
    </row>
    <row r="423" spans="4:6" ht="13.5">
      <c r="D423" s="265"/>
      <c r="E423" s="265"/>
      <c r="F423" s="265"/>
    </row>
    <row r="424" spans="4:6" ht="13.5">
      <c r="D424" s="265"/>
      <c r="E424" s="265"/>
      <c r="F424" s="265"/>
    </row>
    <row r="425" spans="4:6" ht="13.5">
      <c r="D425" s="265"/>
      <c r="E425" s="265"/>
      <c r="F425" s="265"/>
    </row>
    <row r="426" spans="4:6" ht="13.5">
      <c r="D426" s="265"/>
      <c r="E426" s="265"/>
      <c r="F426" s="265"/>
    </row>
    <row r="427" spans="4:6" ht="13.5">
      <c r="D427" s="265"/>
      <c r="E427" s="265"/>
      <c r="F427" s="265"/>
    </row>
    <row r="428" spans="4:6" ht="13.5">
      <c r="D428" s="265"/>
      <c r="E428" s="265"/>
      <c r="F428" s="265"/>
    </row>
    <row r="429" spans="4:6" ht="13.5">
      <c r="D429" s="265"/>
      <c r="E429" s="265"/>
      <c r="F429" s="265"/>
    </row>
    <row r="430" spans="4:6" ht="13.5">
      <c r="D430" s="265"/>
      <c r="E430" s="265"/>
      <c r="F430" s="265"/>
    </row>
    <row r="431" spans="4:6" ht="13.5">
      <c r="D431" s="265"/>
      <c r="E431" s="265"/>
      <c r="F431" s="265"/>
    </row>
    <row r="432" spans="4:6" ht="13.5">
      <c r="D432" s="265"/>
      <c r="E432" s="265"/>
      <c r="F432" s="265"/>
    </row>
    <row r="433" spans="4:6" ht="13.5">
      <c r="D433" s="265"/>
      <c r="E433" s="265"/>
      <c r="F433" s="265"/>
    </row>
    <row r="434" spans="4:6" ht="13.5">
      <c r="D434" s="265"/>
      <c r="E434" s="265"/>
      <c r="F434" s="265"/>
    </row>
    <row r="435" spans="4:6" ht="13.5">
      <c r="D435" s="265"/>
      <c r="E435" s="265"/>
      <c r="F435" s="265"/>
    </row>
    <row r="436" spans="4:6" ht="13.5">
      <c r="D436" s="265"/>
      <c r="E436" s="265"/>
      <c r="F436" s="265"/>
    </row>
    <row r="437" spans="4:6" ht="13.5">
      <c r="D437" s="265"/>
      <c r="E437" s="265"/>
      <c r="F437" s="265"/>
    </row>
    <row r="438" spans="4:6" ht="13.5">
      <c r="D438" s="265"/>
      <c r="E438" s="265"/>
      <c r="F438" s="265"/>
    </row>
    <row r="439" spans="4:6" ht="13.5">
      <c r="D439" s="265"/>
      <c r="E439" s="265"/>
      <c r="F439" s="265"/>
    </row>
    <row r="440" spans="4:6" ht="13.5">
      <c r="D440" s="265"/>
      <c r="E440" s="265"/>
      <c r="F440" s="265"/>
    </row>
    <row r="441" spans="4:6" ht="13.5">
      <c r="D441" s="265"/>
      <c r="E441" s="265"/>
      <c r="F441" s="265"/>
    </row>
    <row r="442" spans="4:6" ht="13.5">
      <c r="D442" s="265"/>
      <c r="E442" s="265"/>
      <c r="F442" s="265"/>
    </row>
    <row r="443" spans="4:6" ht="13.5">
      <c r="D443" s="265"/>
      <c r="E443" s="265"/>
      <c r="F443" s="265"/>
    </row>
    <row r="444" spans="4:6" ht="13.5">
      <c r="D444" s="265"/>
      <c r="E444" s="265"/>
      <c r="F444" s="265"/>
    </row>
    <row r="445" spans="4:6" ht="13.5">
      <c r="D445" s="265"/>
      <c r="E445" s="265"/>
      <c r="F445" s="265"/>
    </row>
    <row r="446" spans="4:6" ht="13.5">
      <c r="D446" s="265"/>
      <c r="E446" s="265"/>
      <c r="F446" s="265"/>
    </row>
    <row r="447" spans="4:6" ht="13.5">
      <c r="D447" s="265"/>
      <c r="E447" s="265"/>
      <c r="F447" s="265"/>
    </row>
    <row r="448" spans="4:6" ht="13.5">
      <c r="D448" s="265"/>
      <c r="E448" s="265"/>
      <c r="F448" s="265"/>
    </row>
    <row r="449" spans="4:6" ht="13.5">
      <c r="D449" s="265"/>
      <c r="E449" s="265"/>
      <c r="F449" s="265"/>
    </row>
    <row r="450" spans="4:6" ht="13.5">
      <c r="D450" s="265"/>
      <c r="E450" s="265"/>
      <c r="F450" s="265"/>
    </row>
    <row r="451" spans="4:6" ht="13.5">
      <c r="D451" s="265"/>
      <c r="E451" s="265"/>
      <c r="F451" s="265"/>
    </row>
    <row r="452" spans="4:6" ht="13.5">
      <c r="D452" s="265"/>
      <c r="E452" s="265"/>
      <c r="F452" s="265"/>
    </row>
    <row r="453" spans="4:6" ht="13.5">
      <c r="D453" s="265"/>
      <c r="E453" s="265"/>
      <c r="F453" s="265"/>
    </row>
    <row r="454" spans="4:6" ht="13.5">
      <c r="D454" s="265"/>
      <c r="E454" s="265"/>
      <c r="F454" s="265"/>
    </row>
    <row r="455" spans="4:6" ht="13.5">
      <c r="D455" s="265"/>
      <c r="E455" s="265"/>
      <c r="F455" s="265"/>
    </row>
    <row r="456" spans="4:6" ht="13.5">
      <c r="D456" s="265"/>
      <c r="E456" s="265"/>
      <c r="F456" s="265"/>
    </row>
    <row r="457" spans="4:6" ht="13.5">
      <c r="D457" s="265"/>
      <c r="E457" s="265"/>
      <c r="F457" s="265"/>
    </row>
    <row r="458" spans="4:6" ht="13.5">
      <c r="D458" s="265"/>
      <c r="E458" s="265"/>
      <c r="F458" s="265"/>
    </row>
    <row r="459" spans="4:6" ht="13.5">
      <c r="D459" s="265"/>
      <c r="E459" s="265"/>
      <c r="F459" s="265"/>
    </row>
    <row r="460" spans="4:6" ht="13.5">
      <c r="D460" s="265"/>
      <c r="E460" s="265"/>
      <c r="F460" s="265"/>
    </row>
    <row r="461" spans="4:6" ht="13.5">
      <c r="D461" s="265"/>
      <c r="E461" s="265"/>
      <c r="F461" s="265"/>
    </row>
    <row r="462" spans="4:6" ht="13.5">
      <c r="D462" s="265"/>
      <c r="E462" s="265"/>
      <c r="F462" s="265"/>
    </row>
    <row r="463" spans="4:6" ht="13.5">
      <c r="D463" s="265"/>
      <c r="E463" s="265"/>
      <c r="F463" s="265"/>
    </row>
    <row r="464" spans="4:6" ht="13.5">
      <c r="D464" s="265"/>
      <c r="E464" s="265"/>
      <c r="F464" s="265"/>
    </row>
    <row r="465" spans="4:6" ht="13.5">
      <c r="D465" s="265"/>
      <c r="E465" s="265"/>
      <c r="F465" s="265"/>
    </row>
    <row r="466" spans="4:6" ht="13.5">
      <c r="D466" s="265"/>
      <c r="E466" s="265"/>
      <c r="F466" s="265"/>
    </row>
    <row r="467" spans="4:6" ht="13.5">
      <c r="D467" s="265"/>
      <c r="E467" s="265"/>
      <c r="F467" s="265"/>
    </row>
    <row r="468" spans="4:6" ht="13.5">
      <c r="D468" s="265"/>
      <c r="E468" s="265"/>
      <c r="F468" s="265"/>
    </row>
    <row r="469" spans="4:6" ht="13.5">
      <c r="D469" s="265"/>
      <c r="E469" s="265"/>
      <c r="F469" s="265"/>
    </row>
    <row r="470" spans="4:6" ht="13.5">
      <c r="D470" s="265"/>
      <c r="E470" s="265"/>
      <c r="F470" s="265"/>
    </row>
    <row r="471" spans="4:6" ht="13.5">
      <c r="D471" s="265"/>
      <c r="E471" s="265"/>
      <c r="F471" s="265"/>
    </row>
    <row r="472" spans="4:6" ht="13.5">
      <c r="D472" s="265"/>
      <c r="E472" s="265"/>
      <c r="F472" s="265"/>
    </row>
    <row r="473" spans="4:6" ht="13.5">
      <c r="D473" s="265"/>
      <c r="E473" s="265"/>
      <c r="F473" s="265"/>
    </row>
    <row r="474" spans="4:6" ht="13.5">
      <c r="D474" s="265"/>
      <c r="E474" s="265"/>
      <c r="F474" s="265"/>
    </row>
    <row r="475" spans="4:6" ht="13.5">
      <c r="D475" s="265"/>
      <c r="E475" s="265"/>
      <c r="F475" s="265"/>
    </row>
    <row r="476" spans="4:6" ht="13.5">
      <c r="D476" s="265"/>
      <c r="E476" s="265"/>
      <c r="F476" s="265"/>
    </row>
    <row r="477" spans="4:6" ht="13.5">
      <c r="D477" s="265"/>
      <c r="E477" s="265"/>
      <c r="F477" s="265"/>
    </row>
    <row r="478" spans="4:6" ht="13.5">
      <c r="D478" s="265"/>
      <c r="E478" s="265"/>
      <c r="F478" s="265"/>
    </row>
    <row r="479" spans="4:6" ht="13.5">
      <c r="D479" s="265"/>
      <c r="E479" s="265"/>
      <c r="F479" s="265"/>
    </row>
    <row r="480" spans="4:6" ht="13.5">
      <c r="D480" s="265"/>
      <c r="E480" s="265"/>
      <c r="F480" s="265"/>
    </row>
    <row r="481" spans="4:6" ht="13.5">
      <c r="D481" s="265"/>
      <c r="E481" s="265"/>
      <c r="F481" s="265"/>
    </row>
    <row r="482" spans="4:6" ht="13.5">
      <c r="D482" s="265"/>
      <c r="E482" s="265"/>
      <c r="F482" s="265"/>
    </row>
    <row r="483" spans="4:6" ht="13.5">
      <c r="D483" s="265"/>
      <c r="E483" s="265"/>
      <c r="F483" s="265"/>
    </row>
    <row r="484" spans="4:6" ht="13.5">
      <c r="D484" s="265"/>
      <c r="E484" s="265"/>
      <c r="F484" s="265"/>
    </row>
    <row r="485" spans="4:6" ht="13.5">
      <c r="D485" s="265"/>
      <c r="E485" s="265"/>
      <c r="F485" s="265"/>
    </row>
    <row r="486" spans="4:6" ht="13.5">
      <c r="D486" s="265"/>
      <c r="E486" s="265"/>
      <c r="F486" s="265"/>
    </row>
    <row r="487" spans="4:6" ht="13.5">
      <c r="D487" s="265"/>
      <c r="E487" s="265"/>
      <c r="F487" s="265"/>
    </row>
    <row r="488" spans="4:6" ht="13.5">
      <c r="D488" s="265"/>
      <c r="E488" s="265"/>
      <c r="F488" s="265"/>
    </row>
    <row r="489" spans="4:6" ht="13.5">
      <c r="D489" s="265"/>
      <c r="E489" s="265"/>
      <c r="F489" s="265"/>
    </row>
    <row r="490" spans="4:6" ht="13.5">
      <c r="D490" s="265"/>
      <c r="E490" s="265"/>
      <c r="F490" s="265"/>
    </row>
    <row r="491" spans="4:6" ht="13.5">
      <c r="D491" s="265"/>
      <c r="E491" s="265"/>
      <c r="F491" s="265"/>
    </row>
    <row r="492" spans="4:6" ht="13.5">
      <c r="D492" s="265"/>
      <c r="E492" s="265"/>
      <c r="F492" s="265"/>
    </row>
    <row r="493" spans="4:6" ht="13.5">
      <c r="D493" s="265"/>
      <c r="E493" s="265"/>
      <c r="F493" s="265"/>
    </row>
    <row r="494" spans="4:6" ht="13.5">
      <c r="D494" s="265"/>
      <c r="E494" s="265"/>
      <c r="F494" s="265"/>
    </row>
    <row r="495" spans="4:6" ht="13.5">
      <c r="D495" s="265"/>
      <c r="E495" s="265"/>
      <c r="F495" s="265"/>
    </row>
    <row r="496" spans="4:6" ht="13.5">
      <c r="D496" s="265"/>
      <c r="E496" s="265"/>
      <c r="F496" s="265"/>
    </row>
    <row r="497" spans="4:6" ht="13.5">
      <c r="D497" s="265"/>
      <c r="E497" s="265"/>
      <c r="F497" s="265"/>
    </row>
    <row r="498" spans="4:6" ht="13.5">
      <c r="D498" s="265"/>
      <c r="E498" s="265"/>
      <c r="F498" s="265"/>
    </row>
    <row r="499" spans="4:6" ht="13.5">
      <c r="D499" s="265"/>
      <c r="E499" s="265"/>
      <c r="F499" s="265"/>
    </row>
    <row r="500" spans="4:6" ht="13.5">
      <c r="D500" s="265"/>
      <c r="E500" s="265"/>
      <c r="F500" s="265"/>
    </row>
    <row r="501" spans="4:6" ht="13.5">
      <c r="D501" s="265"/>
      <c r="E501" s="265"/>
      <c r="F501" s="265"/>
    </row>
    <row r="502" spans="4:6" ht="13.5">
      <c r="D502" s="265"/>
      <c r="E502" s="265"/>
      <c r="F502" s="265"/>
    </row>
    <row r="503" spans="4:6" ht="13.5">
      <c r="D503" s="265"/>
      <c r="E503" s="265"/>
      <c r="F503" s="265"/>
    </row>
    <row r="504" spans="4:6" ht="13.5">
      <c r="D504" s="265"/>
      <c r="E504" s="265"/>
      <c r="F504" s="265"/>
    </row>
  </sheetData>
  <sheetProtection/>
  <mergeCells count="4">
    <mergeCell ref="B2:J2"/>
    <mergeCell ref="G74:H74"/>
    <mergeCell ref="G16:H16"/>
    <mergeCell ref="G75:H75"/>
  </mergeCells>
  <printOptions/>
  <pageMargins left="1.04" right="0" top="0.24" bottom="0.1968503937007874" header="0.2755905511811024" footer="0.2"/>
  <pageSetup horizontalDpi="300" verticalDpi="300" orientation="portrait" paperSize="9" scale="69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B50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00390625" style="24" customWidth="1"/>
    <col min="2" max="2" width="3.25390625" style="24" customWidth="1"/>
    <col min="3" max="3" width="21.125" style="24" customWidth="1"/>
    <col min="4" max="4" width="8.625" style="24" customWidth="1"/>
    <col min="5" max="7" width="15.625" style="24" customWidth="1"/>
    <col min="8" max="8" width="8.625" style="24" customWidth="1"/>
    <col min="9" max="9" width="19.875" style="308" customWidth="1"/>
    <col min="10" max="10" width="3.75390625" style="24" customWidth="1"/>
    <col min="11" max="11" width="5.875" style="24" customWidth="1"/>
    <col min="12" max="12" width="4.75390625" style="107" customWidth="1"/>
    <col min="13" max="13" width="66.50390625" style="24" customWidth="1"/>
    <col min="14" max="16384" width="9.00390625" style="24" customWidth="1"/>
  </cols>
  <sheetData>
    <row r="1" spans="2:158" ht="15">
      <c r="B1" s="22"/>
      <c r="C1" s="22"/>
      <c r="D1" s="22"/>
      <c r="E1" s="22"/>
      <c r="F1" s="22"/>
      <c r="G1" s="22"/>
      <c r="H1" s="22"/>
      <c r="I1" s="276"/>
      <c r="J1" s="22"/>
      <c r="K1" s="22"/>
      <c r="L1" s="102"/>
      <c r="M1" s="22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</row>
    <row r="2" spans="2:158" ht="24" customHeight="1">
      <c r="B2" s="348" t="s">
        <v>169</v>
      </c>
      <c r="C2" s="349"/>
      <c r="D2" s="349"/>
      <c r="E2" s="349"/>
      <c r="F2" s="349"/>
      <c r="G2" s="349"/>
      <c r="H2" s="349"/>
      <c r="I2" s="349"/>
      <c r="J2" s="349"/>
      <c r="K2" s="22"/>
      <c r="L2" s="102"/>
      <c r="M2" s="2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</row>
    <row r="3" spans="2:158" ht="13.5" customHeight="1">
      <c r="B3" s="22"/>
      <c r="C3" s="75"/>
      <c r="D3" s="22"/>
      <c r="E3" s="22"/>
      <c r="F3" s="22"/>
      <c r="G3" s="22"/>
      <c r="H3" s="22"/>
      <c r="I3" s="276"/>
      <c r="J3" s="22"/>
      <c r="K3" s="22"/>
      <c r="L3" s="102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</row>
    <row r="4" spans="2:158" ht="17.25" customHeight="1">
      <c r="B4" s="22"/>
      <c r="C4" s="188" t="s">
        <v>123</v>
      </c>
      <c r="D4" s="25"/>
      <c r="E4" s="25"/>
      <c r="F4" s="22"/>
      <c r="G4" s="22"/>
      <c r="H4" s="22"/>
      <c r="I4" s="276"/>
      <c r="J4" s="22"/>
      <c r="K4" s="22"/>
      <c r="L4" s="10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</row>
    <row r="5" spans="2:158" ht="17.25" customHeight="1">
      <c r="B5" s="22"/>
      <c r="C5" s="188" t="s">
        <v>112</v>
      </c>
      <c r="D5" s="25"/>
      <c r="E5" s="25"/>
      <c r="F5" s="22"/>
      <c r="G5" s="22"/>
      <c r="H5" s="22"/>
      <c r="I5" s="276"/>
      <c r="J5" s="22"/>
      <c r="K5" s="22"/>
      <c r="L5" s="102"/>
      <c r="M5" s="22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</row>
    <row r="6" spans="2:158" ht="17.25" customHeight="1">
      <c r="B6" s="22"/>
      <c r="C6" s="136" t="s">
        <v>54</v>
      </c>
      <c r="D6" s="25"/>
      <c r="E6" s="25"/>
      <c r="F6" s="22"/>
      <c r="G6" s="22"/>
      <c r="H6" s="22"/>
      <c r="I6" s="276"/>
      <c r="J6" s="22"/>
      <c r="K6" s="22"/>
      <c r="L6" s="102"/>
      <c r="M6" s="22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</row>
    <row r="7" spans="2:158" ht="12" customHeight="1">
      <c r="B7" s="22"/>
      <c r="C7" s="22" t="s">
        <v>11</v>
      </c>
      <c r="D7" s="22"/>
      <c r="E7" s="22"/>
      <c r="F7" s="22"/>
      <c r="G7" s="22"/>
      <c r="H7" s="22"/>
      <c r="I7" s="276"/>
      <c r="J7" s="22"/>
      <c r="K7" s="22"/>
      <c r="L7" s="102"/>
      <c r="M7" s="22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</row>
    <row r="8" spans="2:158" s="101" customFormat="1" ht="24.75" customHeight="1">
      <c r="B8" s="131" t="s">
        <v>47</v>
      </c>
      <c r="C8" s="97"/>
      <c r="D8" s="97"/>
      <c r="E8" s="97"/>
      <c r="F8" s="97"/>
      <c r="G8" s="97"/>
      <c r="H8" s="98" t="s">
        <v>11</v>
      </c>
      <c r="I8" s="277"/>
      <c r="J8" s="99"/>
      <c r="K8" s="99"/>
      <c r="L8" s="103"/>
      <c r="M8" s="99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</row>
    <row r="9" spans="2:158" s="184" customFormat="1" ht="15">
      <c r="B9" s="190"/>
      <c r="C9" s="191"/>
      <c r="D9" s="191"/>
      <c r="E9" s="191"/>
      <c r="F9" s="191"/>
      <c r="G9" s="191"/>
      <c r="H9" s="192"/>
      <c r="I9" s="278"/>
      <c r="J9" s="193"/>
      <c r="K9" s="194"/>
      <c r="L9" s="182"/>
      <c r="M9" s="195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</row>
    <row r="10" spans="2:158" s="184" customFormat="1" ht="15">
      <c r="B10" s="194"/>
      <c r="C10" s="197" t="s">
        <v>129</v>
      </c>
      <c r="D10" s="198"/>
      <c r="E10" s="198"/>
      <c r="F10" s="199">
        <v>3700</v>
      </c>
      <c r="G10" s="200">
        <f>'活動計画書I'!J28</f>
        <v>0</v>
      </c>
      <c r="H10" s="206" t="s">
        <v>140</v>
      </c>
      <c r="I10" s="279">
        <f>F10*G10+F12*G12</f>
        <v>23100</v>
      </c>
      <c r="J10" s="202"/>
      <c r="K10" s="194"/>
      <c r="L10" s="183">
        <v>1</v>
      </c>
      <c r="M10" s="195" t="s">
        <v>139</v>
      </c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</row>
    <row r="11" spans="2:158" s="184" customFormat="1" ht="15">
      <c r="B11" s="194"/>
      <c r="C11" s="197"/>
      <c r="D11" s="198"/>
      <c r="E11" s="198"/>
      <c r="F11" s="125" t="s">
        <v>121</v>
      </c>
      <c r="G11" s="125" t="s">
        <v>120</v>
      </c>
      <c r="H11" s="203"/>
      <c r="I11" s="199"/>
      <c r="J11" s="202"/>
      <c r="K11" s="194"/>
      <c r="L11" s="183"/>
      <c r="M11" s="195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</row>
    <row r="12" spans="2:158" s="184" customFormat="1" ht="15">
      <c r="B12" s="194"/>
      <c r="C12" s="197"/>
      <c r="D12" s="198"/>
      <c r="E12" s="198"/>
      <c r="F12" s="199">
        <v>23100</v>
      </c>
      <c r="G12" s="208">
        <f>'活動計画書I'!D28</f>
        <v>1</v>
      </c>
      <c r="H12" s="203"/>
      <c r="I12" s="199"/>
      <c r="J12" s="202"/>
      <c r="K12" s="194"/>
      <c r="L12" s="183"/>
      <c r="M12" s="195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</row>
    <row r="13" spans="2:158" s="184" customFormat="1" ht="15">
      <c r="B13" s="194"/>
      <c r="C13" s="197"/>
      <c r="D13" s="198"/>
      <c r="E13" s="198"/>
      <c r="F13" s="201" t="s">
        <v>132</v>
      </c>
      <c r="G13" s="201" t="s">
        <v>61</v>
      </c>
      <c r="H13" s="203"/>
      <c r="I13" s="199"/>
      <c r="J13" s="202"/>
      <c r="K13" s="194"/>
      <c r="L13" s="183"/>
      <c r="M13" s="195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</row>
    <row r="14" spans="2:158" s="184" customFormat="1" ht="15">
      <c r="B14" s="194"/>
      <c r="C14" s="197"/>
      <c r="D14" s="198"/>
      <c r="E14" s="198"/>
      <c r="F14" s="198"/>
      <c r="G14" s="198"/>
      <c r="H14" s="206" t="s">
        <v>13</v>
      </c>
      <c r="I14" s="199"/>
      <c r="J14" s="202"/>
      <c r="K14" s="194"/>
      <c r="L14" s="182"/>
      <c r="M14" s="195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</row>
    <row r="15" spans="2:158" s="184" customFormat="1" ht="15">
      <c r="B15" s="194"/>
      <c r="C15" s="205" t="s">
        <v>131</v>
      </c>
      <c r="D15" s="207"/>
      <c r="E15" s="199">
        <v>2142000</v>
      </c>
      <c r="F15" s="208">
        <f>'活動計画書I'!D28</f>
        <v>1</v>
      </c>
      <c r="G15" s="324">
        <v>150</v>
      </c>
      <c r="H15" s="201" t="s">
        <v>11</v>
      </c>
      <c r="I15" s="279">
        <f>E15*F15/G15</f>
        <v>14280</v>
      </c>
      <c r="J15" s="202"/>
      <c r="K15" s="194"/>
      <c r="L15" s="182"/>
      <c r="M15" s="195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  <c r="EZ15" s="196"/>
      <c r="FA15" s="196"/>
      <c r="FB15" s="196"/>
    </row>
    <row r="16" spans="2:158" s="184" customFormat="1" ht="15">
      <c r="B16" s="194"/>
      <c r="C16" s="205"/>
      <c r="D16" s="207"/>
      <c r="E16" s="201" t="s">
        <v>124</v>
      </c>
      <c r="F16" s="201" t="s">
        <v>61</v>
      </c>
      <c r="G16" s="352" t="s">
        <v>141</v>
      </c>
      <c r="H16" s="353"/>
      <c r="I16" s="210"/>
      <c r="J16" s="202"/>
      <c r="K16" s="194"/>
      <c r="L16" s="183">
        <v>2</v>
      </c>
      <c r="M16" s="195" t="s">
        <v>122</v>
      </c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196"/>
      <c r="EZ16" s="196"/>
      <c r="FA16" s="196"/>
      <c r="FB16" s="196"/>
    </row>
    <row r="17" spans="2:158" s="184" customFormat="1" ht="15">
      <c r="B17" s="194"/>
      <c r="C17" s="205"/>
      <c r="D17" s="207"/>
      <c r="E17" s="207"/>
      <c r="F17" s="198" t="s">
        <v>11</v>
      </c>
      <c r="G17" s="198" t="s">
        <v>11</v>
      </c>
      <c r="H17" s="198" t="s">
        <v>13</v>
      </c>
      <c r="I17" s="210"/>
      <c r="J17" s="202"/>
      <c r="K17" s="194"/>
      <c r="L17" s="182"/>
      <c r="M17" s="323" t="s">
        <v>170</v>
      </c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  <c r="FB17" s="196"/>
    </row>
    <row r="18" spans="2:158" s="184" customFormat="1" ht="15">
      <c r="B18" s="194"/>
      <c r="C18" s="205" t="s">
        <v>38</v>
      </c>
      <c r="D18" s="207"/>
      <c r="E18" s="207"/>
      <c r="F18" s="207">
        <v>100</v>
      </c>
      <c r="G18" s="209">
        <f>'活動計画書I'!H12</f>
        <v>0</v>
      </c>
      <c r="H18" s="198" t="s">
        <v>11</v>
      </c>
      <c r="I18" s="279">
        <f>F18*G18</f>
        <v>0</v>
      </c>
      <c r="J18" s="202"/>
      <c r="K18" s="194"/>
      <c r="L18" s="182"/>
      <c r="M18" s="195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6"/>
      <c r="EN18" s="196"/>
      <c r="EO18" s="196"/>
      <c r="EP18" s="196"/>
      <c r="EQ18" s="196"/>
      <c r="ER18" s="196"/>
      <c r="ES18" s="196"/>
      <c r="ET18" s="196"/>
      <c r="EU18" s="196"/>
      <c r="EV18" s="196"/>
      <c r="EW18" s="196"/>
      <c r="EX18" s="196"/>
      <c r="EY18" s="196"/>
      <c r="EZ18" s="196"/>
      <c r="FA18" s="196"/>
      <c r="FB18" s="196"/>
    </row>
    <row r="19" spans="2:158" s="184" customFormat="1" ht="15">
      <c r="B19" s="194"/>
      <c r="C19" s="205"/>
      <c r="D19" s="207"/>
      <c r="E19" s="207"/>
      <c r="F19" s="198" t="s">
        <v>14</v>
      </c>
      <c r="G19" s="198" t="s">
        <v>60</v>
      </c>
      <c r="H19" s="126" t="s">
        <v>11</v>
      </c>
      <c r="I19" s="210"/>
      <c r="J19" s="202"/>
      <c r="K19" s="194"/>
      <c r="L19" s="182"/>
      <c r="M19" s="195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6"/>
      <c r="EN19" s="196"/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196"/>
      <c r="EZ19" s="196"/>
      <c r="FA19" s="196"/>
      <c r="FB19" s="196"/>
    </row>
    <row r="20" spans="2:158" s="184" customFormat="1" ht="15">
      <c r="B20" s="194"/>
      <c r="C20" s="197"/>
      <c r="D20" s="198"/>
      <c r="E20" s="198"/>
      <c r="F20" s="198"/>
      <c r="G20" s="198"/>
      <c r="H20" s="207"/>
      <c r="I20" s="199"/>
      <c r="J20" s="202"/>
      <c r="K20" s="194"/>
      <c r="L20" s="182"/>
      <c r="M20" s="195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/>
      <c r="EM20" s="196"/>
      <c r="EN20" s="196"/>
      <c r="EO20" s="196"/>
      <c r="EP20" s="196"/>
      <c r="EQ20" s="196"/>
      <c r="ER20" s="196"/>
      <c r="ES20" s="196"/>
      <c r="ET20" s="196"/>
      <c r="EU20" s="196"/>
      <c r="EV20" s="196"/>
      <c r="EW20" s="196"/>
      <c r="EX20" s="196"/>
      <c r="EY20" s="196"/>
      <c r="EZ20" s="196"/>
      <c r="FA20" s="196"/>
      <c r="FB20" s="196"/>
    </row>
    <row r="21" spans="2:158" s="184" customFormat="1" ht="15">
      <c r="B21" s="194"/>
      <c r="C21" s="205" t="s">
        <v>16</v>
      </c>
      <c r="D21" s="207"/>
      <c r="E21" s="207"/>
      <c r="F21" s="210">
        <v>3000</v>
      </c>
      <c r="G21" s="211">
        <v>0</v>
      </c>
      <c r="H21" s="198" t="s">
        <v>11</v>
      </c>
      <c r="I21" s="279">
        <f>F21*G21</f>
        <v>0</v>
      </c>
      <c r="J21" s="202"/>
      <c r="K21" s="194"/>
      <c r="L21" s="183">
        <f>L16+1</f>
        <v>3</v>
      </c>
      <c r="M21" s="212" t="s">
        <v>15</v>
      </c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196"/>
      <c r="EM21" s="196"/>
      <c r="EN21" s="196"/>
      <c r="EO21" s="196"/>
      <c r="EP21" s="196"/>
      <c r="EQ21" s="196"/>
      <c r="ER21" s="196"/>
      <c r="ES21" s="196"/>
      <c r="ET21" s="196"/>
      <c r="EU21" s="196"/>
      <c r="EV21" s="196"/>
      <c r="EW21" s="196"/>
      <c r="EX21" s="196"/>
      <c r="EY21" s="196"/>
      <c r="EZ21" s="196"/>
      <c r="FA21" s="196"/>
      <c r="FB21" s="196"/>
    </row>
    <row r="22" spans="2:158" s="184" customFormat="1" ht="15">
      <c r="B22" s="194"/>
      <c r="C22" s="201" t="s">
        <v>11</v>
      </c>
      <c r="D22" s="201"/>
      <c r="E22" s="201"/>
      <c r="F22" s="201" t="s">
        <v>14</v>
      </c>
      <c r="G22" s="201" t="s">
        <v>142</v>
      </c>
      <c r="H22" s="206"/>
      <c r="I22" s="199"/>
      <c r="J22" s="202"/>
      <c r="K22" s="194"/>
      <c r="L22" s="213"/>
      <c r="M22" s="214" t="s">
        <v>36</v>
      </c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  <c r="EK22" s="196"/>
      <c r="EL22" s="196"/>
      <c r="EM22" s="196"/>
      <c r="EN22" s="196"/>
      <c r="EO22" s="196"/>
      <c r="EP22" s="196"/>
      <c r="EQ22" s="196"/>
      <c r="ER22" s="196"/>
      <c r="ES22" s="196"/>
      <c r="ET22" s="196"/>
      <c r="EU22" s="196"/>
      <c r="EV22" s="196"/>
      <c r="EW22" s="196"/>
      <c r="EX22" s="196"/>
      <c r="EY22" s="196"/>
      <c r="EZ22" s="196"/>
      <c r="FA22" s="196"/>
      <c r="FB22" s="196"/>
    </row>
    <row r="23" spans="2:158" s="184" customFormat="1" ht="15">
      <c r="B23" s="194"/>
      <c r="C23" s="197"/>
      <c r="D23" s="198"/>
      <c r="E23" s="198"/>
      <c r="F23" s="198"/>
      <c r="G23" s="215"/>
      <c r="H23" s="198"/>
      <c r="I23" s="199"/>
      <c r="J23" s="202"/>
      <c r="K23" s="194"/>
      <c r="L23" s="216"/>
      <c r="M23" s="212" t="s">
        <v>49</v>
      </c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  <c r="EG23" s="196"/>
      <c r="EH23" s="196"/>
      <c r="EI23" s="196"/>
      <c r="EJ23" s="196"/>
      <c r="EK23" s="196"/>
      <c r="EL23" s="196"/>
      <c r="EM23" s="196"/>
      <c r="EN23" s="196"/>
      <c r="EO23" s="196"/>
      <c r="EP23" s="196"/>
      <c r="EQ23" s="196"/>
      <c r="ER23" s="196"/>
      <c r="ES23" s="196"/>
      <c r="ET23" s="196"/>
      <c r="EU23" s="196"/>
      <c r="EV23" s="196"/>
      <c r="EW23" s="196"/>
      <c r="EX23" s="196"/>
      <c r="EY23" s="196"/>
      <c r="EZ23" s="196"/>
      <c r="FA23" s="196"/>
      <c r="FB23" s="196"/>
    </row>
    <row r="24" spans="2:158" s="184" customFormat="1" ht="15">
      <c r="B24" s="194"/>
      <c r="C24" s="205" t="s">
        <v>101</v>
      </c>
      <c r="D24" s="207"/>
      <c r="E24" s="203"/>
      <c r="F24" s="205" t="s">
        <v>17</v>
      </c>
      <c r="G24" s="197"/>
      <c r="H24" s="206" t="s">
        <v>39</v>
      </c>
      <c r="I24" s="280">
        <v>0</v>
      </c>
      <c r="J24" s="202"/>
      <c r="K24" s="194"/>
      <c r="L24" s="183">
        <f>L21+1</f>
        <v>4</v>
      </c>
      <c r="M24" s="212" t="s">
        <v>50</v>
      </c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6"/>
      <c r="DJ24" s="196"/>
      <c r="DK24" s="196"/>
      <c r="DL24" s="196"/>
      <c r="DM24" s="196"/>
      <c r="DN24" s="196"/>
      <c r="DO24" s="196"/>
      <c r="DP24" s="196"/>
      <c r="DQ24" s="196"/>
      <c r="DR24" s="196"/>
      <c r="DS24" s="196"/>
      <c r="DT24" s="196"/>
      <c r="DU24" s="196"/>
      <c r="DV24" s="196"/>
      <c r="DW24" s="196"/>
      <c r="DX24" s="196"/>
      <c r="DY24" s="196"/>
      <c r="DZ24" s="196"/>
      <c r="EA24" s="196"/>
      <c r="EB24" s="196"/>
      <c r="EC24" s="196"/>
      <c r="ED24" s="196"/>
      <c r="EE24" s="196"/>
      <c r="EF24" s="196"/>
      <c r="EG24" s="196"/>
      <c r="EH24" s="196"/>
      <c r="EI24" s="196"/>
      <c r="EJ24" s="196"/>
      <c r="EK24" s="196"/>
      <c r="EL24" s="196"/>
      <c r="EM24" s="196"/>
      <c r="EN24" s="196"/>
      <c r="EO24" s="196"/>
      <c r="EP24" s="196"/>
      <c r="EQ24" s="196"/>
      <c r="ER24" s="196"/>
      <c r="ES24" s="196"/>
      <c r="ET24" s="196"/>
      <c r="EU24" s="196"/>
      <c r="EV24" s="196"/>
      <c r="EW24" s="196"/>
      <c r="EX24" s="196"/>
      <c r="EY24" s="196"/>
      <c r="EZ24" s="196"/>
      <c r="FA24" s="196"/>
      <c r="FB24" s="196"/>
    </row>
    <row r="25" spans="2:158" s="184" customFormat="1" ht="15">
      <c r="B25" s="194"/>
      <c r="C25" s="197"/>
      <c r="D25" s="198"/>
      <c r="E25" s="203"/>
      <c r="F25" s="201"/>
      <c r="G25" s="197"/>
      <c r="H25" s="203"/>
      <c r="I25" s="199"/>
      <c r="J25" s="202"/>
      <c r="K25" s="194"/>
      <c r="L25" s="216"/>
      <c r="M25" s="273" t="s">
        <v>171</v>
      </c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196"/>
      <c r="DF25" s="196"/>
      <c r="DG25" s="196"/>
      <c r="DH25" s="196"/>
      <c r="DI25" s="196"/>
      <c r="DJ25" s="196"/>
      <c r="DK25" s="196"/>
      <c r="DL25" s="196"/>
      <c r="DM25" s="196"/>
      <c r="DN25" s="196"/>
      <c r="DO25" s="196"/>
      <c r="DP25" s="196"/>
      <c r="DQ25" s="196"/>
      <c r="DR25" s="196"/>
      <c r="DS25" s="196"/>
      <c r="DT25" s="196"/>
      <c r="DU25" s="196"/>
      <c r="DV25" s="196"/>
      <c r="DW25" s="196"/>
      <c r="DX25" s="196"/>
      <c r="DY25" s="196"/>
      <c r="DZ25" s="196"/>
      <c r="EA25" s="196"/>
      <c r="EB25" s="196"/>
      <c r="EC25" s="196"/>
      <c r="ED25" s="196"/>
      <c r="EE25" s="196"/>
      <c r="EF25" s="196"/>
      <c r="EG25" s="196"/>
      <c r="EH25" s="196"/>
      <c r="EI25" s="196"/>
      <c r="EJ25" s="196"/>
      <c r="EK25" s="196"/>
      <c r="EL25" s="196"/>
      <c r="EM25" s="196"/>
      <c r="EN25" s="196"/>
      <c r="EO25" s="196"/>
      <c r="EP25" s="196"/>
      <c r="EQ25" s="196"/>
      <c r="ER25" s="196"/>
      <c r="ES25" s="196"/>
      <c r="ET25" s="196"/>
      <c r="EU25" s="196"/>
      <c r="EV25" s="196"/>
      <c r="EW25" s="196"/>
      <c r="EX25" s="196"/>
      <c r="EY25" s="196"/>
      <c r="EZ25" s="196"/>
      <c r="FA25" s="196"/>
      <c r="FB25" s="196"/>
    </row>
    <row r="26" spans="2:158" s="184" customFormat="1" ht="15">
      <c r="B26" s="194"/>
      <c r="C26" s="197" t="s">
        <v>102</v>
      </c>
      <c r="D26" s="198"/>
      <c r="E26" s="203"/>
      <c r="F26" s="205" t="s">
        <v>17</v>
      </c>
      <c r="G26" s="197"/>
      <c r="H26" s="218" t="s">
        <v>40</v>
      </c>
      <c r="I26" s="280">
        <v>0</v>
      </c>
      <c r="J26" s="202"/>
      <c r="K26" s="194"/>
      <c r="L26" s="183">
        <f>L24+1</f>
        <v>5</v>
      </c>
      <c r="M26" s="212" t="s">
        <v>105</v>
      </c>
      <c r="N26" s="196"/>
      <c r="O26" s="196"/>
      <c r="P26" s="219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6"/>
      <c r="DH26" s="196"/>
      <c r="DI26" s="196"/>
      <c r="DJ26" s="196"/>
      <c r="DK26" s="196"/>
      <c r="DL26" s="196"/>
      <c r="DM26" s="196"/>
      <c r="DN26" s="196"/>
      <c r="DO26" s="196"/>
      <c r="DP26" s="196"/>
      <c r="DQ26" s="196"/>
      <c r="DR26" s="196"/>
      <c r="DS26" s="196"/>
      <c r="DT26" s="196"/>
      <c r="DU26" s="196"/>
      <c r="DV26" s="196"/>
      <c r="DW26" s="196"/>
      <c r="DX26" s="196"/>
      <c r="DY26" s="196"/>
      <c r="DZ26" s="196"/>
      <c r="EA26" s="196"/>
      <c r="EB26" s="196"/>
      <c r="EC26" s="196"/>
      <c r="ED26" s="196"/>
      <c r="EE26" s="196"/>
      <c r="EF26" s="196"/>
      <c r="EG26" s="196"/>
      <c r="EH26" s="196"/>
      <c r="EI26" s="196"/>
      <c r="EJ26" s="196"/>
      <c r="EK26" s="196"/>
      <c r="EL26" s="196"/>
      <c r="EM26" s="196"/>
      <c r="EN26" s="196"/>
      <c r="EO26" s="196"/>
      <c r="EP26" s="196"/>
      <c r="EQ26" s="196"/>
      <c r="ER26" s="196"/>
      <c r="ES26" s="196"/>
      <c r="ET26" s="196"/>
      <c r="EU26" s="196"/>
      <c r="EV26" s="196"/>
      <c r="EW26" s="196"/>
      <c r="EX26" s="196"/>
      <c r="EY26" s="196"/>
      <c r="EZ26" s="196"/>
      <c r="FA26" s="196"/>
      <c r="FB26" s="196"/>
    </row>
    <row r="27" spans="2:158" s="184" customFormat="1" ht="15">
      <c r="B27" s="194"/>
      <c r="C27" s="197"/>
      <c r="D27" s="198"/>
      <c r="E27" s="198"/>
      <c r="F27" s="201"/>
      <c r="G27" s="197"/>
      <c r="H27" s="198"/>
      <c r="I27" s="199"/>
      <c r="J27" s="202"/>
      <c r="K27" s="194"/>
      <c r="L27" s="213"/>
      <c r="M27" s="217"/>
      <c r="N27" s="196"/>
      <c r="O27" s="196"/>
      <c r="P27" s="196"/>
      <c r="Q27" s="219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6"/>
      <c r="EA27" s="196"/>
      <c r="EB27" s="196"/>
      <c r="EC27" s="196"/>
      <c r="ED27" s="196"/>
      <c r="EE27" s="196"/>
      <c r="EF27" s="196"/>
      <c r="EG27" s="196"/>
      <c r="EH27" s="196"/>
      <c r="EI27" s="196"/>
      <c r="EJ27" s="196"/>
      <c r="EK27" s="196"/>
      <c r="EL27" s="196"/>
      <c r="EM27" s="196"/>
      <c r="EN27" s="196"/>
      <c r="EO27" s="196"/>
      <c r="EP27" s="196"/>
      <c r="EQ27" s="196"/>
      <c r="ER27" s="196"/>
      <c r="ES27" s="196"/>
      <c r="ET27" s="196"/>
      <c r="EU27" s="196"/>
      <c r="EV27" s="196"/>
      <c r="EW27" s="196"/>
      <c r="EX27" s="196"/>
      <c r="EY27" s="196"/>
      <c r="EZ27" s="196"/>
      <c r="FA27" s="196"/>
      <c r="FB27" s="196"/>
    </row>
    <row r="28" spans="2:158" s="184" customFormat="1" ht="15">
      <c r="B28" s="194"/>
      <c r="C28" s="205" t="s">
        <v>103</v>
      </c>
      <c r="D28" s="207"/>
      <c r="E28" s="203"/>
      <c r="F28" s="205" t="s">
        <v>17</v>
      </c>
      <c r="G28" s="197"/>
      <c r="H28" s="206" t="s">
        <v>41</v>
      </c>
      <c r="I28" s="280">
        <v>0</v>
      </c>
      <c r="J28" s="202"/>
      <c r="K28" s="194"/>
      <c r="L28" s="183">
        <f>L26+1</f>
        <v>6</v>
      </c>
      <c r="M28" s="214" t="s">
        <v>104</v>
      </c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6"/>
      <c r="EK28" s="196"/>
      <c r="EL28" s="196"/>
      <c r="EM28" s="196"/>
      <c r="EN28" s="196"/>
      <c r="EO28" s="196"/>
      <c r="EP28" s="196"/>
      <c r="EQ28" s="196"/>
      <c r="ER28" s="196"/>
      <c r="ES28" s="196"/>
      <c r="ET28" s="196"/>
      <c r="EU28" s="196"/>
      <c r="EV28" s="196"/>
      <c r="EW28" s="196"/>
      <c r="EX28" s="196"/>
      <c r="EY28" s="196"/>
      <c r="EZ28" s="196"/>
      <c r="FA28" s="196"/>
      <c r="FB28" s="196"/>
    </row>
    <row r="29" spans="2:158" s="184" customFormat="1" ht="15">
      <c r="B29" s="194"/>
      <c r="C29" s="197"/>
      <c r="D29" s="198"/>
      <c r="E29" s="203"/>
      <c r="F29" s="201"/>
      <c r="G29" s="197"/>
      <c r="H29" s="203"/>
      <c r="I29" s="199"/>
      <c r="J29" s="202"/>
      <c r="K29" s="194"/>
      <c r="L29" s="216"/>
      <c r="M29" s="217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/>
      <c r="EW29" s="196"/>
      <c r="EX29" s="196"/>
      <c r="EY29" s="196"/>
      <c r="EZ29" s="196"/>
      <c r="FA29" s="196"/>
      <c r="FB29" s="196"/>
    </row>
    <row r="30" spans="2:158" s="184" customFormat="1" ht="15">
      <c r="B30" s="194"/>
      <c r="C30" s="197" t="s">
        <v>24</v>
      </c>
      <c r="D30" s="198"/>
      <c r="E30" s="203"/>
      <c r="F30" s="205" t="s">
        <v>17</v>
      </c>
      <c r="G30" s="197"/>
      <c r="H30" s="218" t="s">
        <v>143</v>
      </c>
      <c r="I30" s="280">
        <v>0</v>
      </c>
      <c r="J30" s="202"/>
      <c r="K30" s="194"/>
      <c r="L30" s="183">
        <f>L28+1</f>
        <v>7</v>
      </c>
      <c r="M30" s="214" t="s">
        <v>37</v>
      </c>
      <c r="N30" s="196"/>
      <c r="O30" s="196"/>
      <c r="P30" s="196"/>
      <c r="Q30" s="219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  <c r="DW30" s="196"/>
      <c r="DX30" s="196"/>
      <c r="DY30" s="196"/>
      <c r="DZ30" s="196"/>
      <c r="EA30" s="196"/>
      <c r="EB30" s="196"/>
      <c r="EC30" s="196"/>
      <c r="ED30" s="196"/>
      <c r="EE30" s="196"/>
      <c r="EF30" s="196"/>
      <c r="EG30" s="196"/>
      <c r="EH30" s="196"/>
      <c r="EI30" s="196"/>
      <c r="EJ30" s="196"/>
      <c r="EK30" s="196"/>
      <c r="EL30" s="196"/>
      <c r="EM30" s="196"/>
      <c r="EN30" s="196"/>
      <c r="EO30" s="196"/>
      <c r="EP30" s="196"/>
      <c r="EQ30" s="196"/>
      <c r="ER30" s="196"/>
      <c r="ES30" s="196"/>
      <c r="ET30" s="196"/>
      <c r="EU30" s="196"/>
      <c r="EV30" s="196"/>
      <c r="EW30" s="196"/>
      <c r="EX30" s="196"/>
      <c r="EY30" s="196"/>
      <c r="EZ30" s="196"/>
      <c r="FA30" s="196"/>
      <c r="FB30" s="196"/>
    </row>
    <row r="31" spans="2:158" s="184" customFormat="1" ht="15">
      <c r="B31" s="194"/>
      <c r="C31" s="197"/>
      <c r="D31" s="198"/>
      <c r="E31" s="198"/>
      <c r="F31" s="198"/>
      <c r="G31" s="215"/>
      <c r="H31" s="206" t="s">
        <v>11</v>
      </c>
      <c r="I31" s="281"/>
      <c r="J31" s="202"/>
      <c r="K31" s="194"/>
      <c r="L31" s="182"/>
      <c r="M31" s="220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6"/>
      <c r="EG31" s="196"/>
      <c r="EH31" s="196"/>
      <c r="EI31" s="196"/>
      <c r="EJ31" s="196"/>
      <c r="EK31" s="196"/>
      <c r="EL31" s="196"/>
      <c r="EM31" s="196"/>
      <c r="EN31" s="196"/>
      <c r="EO31" s="196"/>
      <c r="EP31" s="196"/>
      <c r="EQ31" s="196"/>
      <c r="ER31" s="196"/>
      <c r="ES31" s="196"/>
      <c r="ET31" s="196"/>
      <c r="EU31" s="196"/>
      <c r="EV31" s="196"/>
      <c r="EW31" s="196"/>
      <c r="EX31" s="196"/>
      <c r="EY31" s="196"/>
      <c r="EZ31" s="196"/>
      <c r="FA31" s="196"/>
      <c r="FB31" s="196"/>
    </row>
    <row r="32" spans="2:158" s="184" customFormat="1" ht="15">
      <c r="B32" s="194"/>
      <c r="C32" s="197" t="s">
        <v>25</v>
      </c>
      <c r="D32" s="199">
        <v>1000</v>
      </c>
      <c r="E32" s="309">
        <f>'活動計画書I'!H16</f>
        <v>0</v>
      </c>
      <c r="F32" s="310">
        <v>0</v>
      </c>
      <c r="G32" s="215">
        <v>0.6</v>
      </c>
      <c r="H32" s="201" t="s">
        <v>11</v>
      </c>
      <c r="I32" s="279">
        <f>D32*E32*F32*G32</f>
        <v>0</v>
      </c>
      <c r="J32" s="202"/>
      <c r="K32" s="194"/>
      <c r="L32" s="182"/>
      <c r="M32" s="195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196"/>
      <c r="DE32" s="196"/>
      <c r="DF32" s="196"/>
      <c r="DG32" s="196"/>
      <c r="DH32" s="196"/>
      <c r="DI32" s="196"/>
      <c r="DJ32" s="196"/>
      <c r="DK32" s="196"/>
      <c r="DL32" s="196"/>
      <c r="DM32" s="196"/>
      <c r="DN32" s="196"/>
      <c r="DO32" s="196"/>
      <c r="DP32" s="196"/>
      <c r="DQ32" s="196"/>
      <c r="DR32" s="196"/>
      <c r="DS32" s="196"/>
      <c r="DT32" s="196"/>
      <c r="DU32" s="196"/>
      <c r="DV32" s="196"/>
      <c r="DW32" s="196"/>
      <c r="DX32" s="196"/>
      <c r="DY32" s="196"/>
      <c r="DZ32" s="196"/>
      <c r="EA32" s="196"/>
      <c r="EB32" s="196"/>
      <c r="EC32" s="196"/>
      <c r="ED32" s="196"/>
      <c r="EE32" s="196"/>
      <c r="EF32" s="196"/>
      <c r="EG32" s="196"/>
      <c r="EH32" s="196"/>
      <c r="EI32" s="196"/>
      <c r="EJ32" s="196"/>
      <c r="EK32" s="196"/>
      <c r="EL32" s="196"/>
      <c r="EM32" s="196"/>
      <c r="EN32" s="196"/>
      <c r="EO32" s="196"/>
      <c r="EP32" s="196"/>
      <c r="EQ32" s="196"/>
      <c r="ER32" s="196"/>
      <c r="ES32" s="196"/>
      <c r="ET32" s="196"/>
      <c r="EU32" s="196"/>
      <c r="EV32" s="196"/>
      <c r="EW32" s="196"/>
      <c r="EX32" s="196"/>
      <c r="EY32" s="196"/>
      <c r="EZ32" s="196"/>
      <c r="FA32" s="196"/>
      <c r="FB32" s="196"/>
    </row>
    <row r="33" spans="2:158" s="184" customFormat="1" ht="15">
      <c r="B33" s="194"/>
      <c r="C33" s="201" t="s">
        <v>11</v>
      </c>
      <c r="D33" s="201" t="s">
        <v>14</v>
      </c>
      <c r="E33" s="201" t="s">
        <v>90</v>
      </c>
      <c r="F33" s="201" t="s">
        <v>144</v>
      </c>
      <c r="G33" s="201" t="s">
        <v>18</v>
      </c>
      <c r="H33" s="206"/>
      <c r="I33" s="210"/>
      <c r="J33" s="202"/>
      <c r="K33" s="194"/>
      <c r="L33" s="183">
        <f>L30+1</f>
        <v>8</v>
      </c>
      <c r="M33" s="212" t="s">
        <v>35</v>
      </c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/>
      <c r="DU33" s="196"/>
      <c r="DV33" s="196"/>
      <c r="DW33" s="196"/>
      <c r="DX33" s="196"/>
      <c r="DY33" s="196"/>
      <c r="DZ33" s="196"/>
      <c r="EA33" s="196"/>
      <c r="EB33" s="196"/>
      <c r="EC33" s="196"/>
      <c r="ED33" s="196"/>
      <c r="EE33" s="196"/>
      <c r="EF33" s="196"/>
      <c r="EG33" s="196"/>
      <c r="EH33" s="196"/>
      <c r="EI33" s="196"/>
      <c r="EJ33" s="196"/>
      <c r="EK33" s="196"/>
      <c r="EL33" s="196"/>
      <c r="EM33" s="196"/>
      <c r="EN33" s="196"/>
      <c r="EO33" s="196"/>
      <c r="EP33" s="196"/>
      <c r="EQ33" s="196"/>
      <c r="ER33" s="196"/>
      <c r="ES33" s="196"/>
      <c r="ET33" s="196"/>
      <c r="EU33" s="196"/>
      <c r="EV33" s="196"/>
      <c r="EW33" s="196"/>
      <c r="EX33" s="196"/>
      <c r="EY33" s="196"/>
      <c r="EZ33" s="196"/>
      <c r="FA33" s="196"/>
      <c r="FB33" s="196"/>
    </row>
    <row r="34" spans="2:158" s="184" customFormat="1" ht="15">
      <c r="B34" s="194"/>
      <c r="C34" s="197"/>
      <c r="D34" s="198"/>
      <c r="E34" s="198"/>
      <c r="F34" s="198"/>
      <c r="G34" s="215"/>
      <c r="H34" s="221"/>
      <c r="I34" s="199"/>
      <c r="J34" s="202"/>
      <c r="K34" s="194"/>
      <c r="L34" s="216"/>
      <c r="M34" s="212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  <c r="CZ34" s="196"/>
      <c r="DA34" s="196"/>
      <c r="DB34" s="196"/>
      <c r="DC34" s="196"/>
      <c r="DD34" s="196"/>
      <c r="DE34" s="196"/>
      <c r="DF34" s="196"/>
      <c r="DG34" s="196"/>
      <c r="DH34" s="196"/>
      <c r="DI34" s="196"/>
      <c r="DJ34" s="196"/>
      <c r="DK34" s="196"/>
      <c r="DL34" s="196"/>
      <c r="DM34" s="196"/>
      <c r="DN34" s="196"/>
      <c r="DO34" s="196"/>
      <c r="DP34" s="196"/>
      <c r="DQ34" s="196"/>
      <c r="DR34" s="196"/>
      <c r="DS34" s="196"/>
      <c r="DT34" s="196"/>
      <c r="DU34" s="196"/>
      <c r="DV34" s="196"/>
      <c r="DW34" s="196"/>
      <c r="DX34" s="196"/>
      <c r="DY34" s="196"/>
      <c r="DZ34" s="196"/>
      <c r="EA34" s="196"/>
      <c r="EB34" s="196"/>
      <c r="EC34" s="196"/>
      <c r="ED34" s="196"/>
      <c r="EE34" s="196"/>
      <c r="EF34" s="196"/>
      <c r="EG34" s="196"/>
      <c r="EH34" s="196"/>
      <c r="EI34" s="196"/>
      <c r="EJ34" s="196"/>
      <c r="EK34" s="196"/>
      <c r="EL34" s="196"/>
      <c r="EM34" s="196"/>
      <c r="EN34" s="196"/>
      <c r="EO34" s="196"/>
      <c r="EP34" s="196"/>
      <c r="EQ34" s="196"/>
      <c r="ER34" s="196"/>
      <c r="ES34" s="196"/>
      <c r="ET34" s="196"/>
      <c r="EU34" s="196"/>
      <c r="EV34" s="196"/>
      <c r="EW34" s="196"/>
      <c r="EX34" s="196"/>
      <c r="EY34" s="196"/>
      <c r="EZ34" s="196"/>
      <c r="FA34" s="196"/>
      <c r="FB34" s="196"/>
    </row>
    <row r="35" spans="2:158" s="184" customFormat="1" ht="15">
      <c r="B35" s="194"/>
      <c r="C35" s="205" t="s">
        <v>88</v>
      </c>
      <c r="D35" s="207"/>
      <c r="E35" s="203"/>
      <c r="F35" s="205"/>
      <c r="G35" s="222"/>
      <c r="H35" s="198" t="s">
        <v>11</v>
      </c>
      <c r="I35" s="282">
        <f>'活動計画書I'!M54</f>
        <v>0</v>
      </c>
      <c r="J35" s="202"/>
      <c r="K35" s="194"/>
      <c r="L35" s="216"/>
      <c r="M35" s="212"/>
      <c r="N35" s="196"/>
      <c r="O35" s="196"/>
      <c r="P35" s="196"/>
      <c r="Q35" s="223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  <c r="DE35" s="196"/>
      <c r="DF35" s="196"/>
      <c r="DG35" s="196"/>
      <c r="DH35" s="196"/>
      <c r="DI35" s="196"/>
      <c r="DJ35" s="196"/>
      <c r="DK35" s="196"/>
      <c r="DL35" s="196"/>
      <c r="DM35" s="196"/>
      <c r="DN35" s="196"/>
      <c r="DO35" s="196"/>
      <c r="DP35" s="196"/>
      <c r="DQ35" s="196"/>
      <c r="DR35" s="196"/>
      <c r="DS35" s="196"/>
      <c r="DT35" s="196"/>
      <c r="DU35" s="196"/>
      <c r="DV35" s="196"/>
      <c r="DW35" s="196"/>
      <c r="DX35" s="196"/>
      <c r="DY35" s="196"/>
      <c r="DZ35" s="196"/>
      <c r="EA35" s="196"/>
      <c r="EB35" s="196"/>
      <c r="EC35" s="196"/>
      <c r="ED35" s="196"/>
      <c r="EE35" s="196"/>
      <c r="EF35" s="196"/>
      <c r="EG35" s="196"/>
      <c r="EH35" s="196"/>
      <c r="EI35" s="196"/>
      <c r="EJ35" s="196"/>
      <c r="EK35" s="196"/>
      <c r="EL35" s="196"/>
      <c r="EM35" s="196"/>
      <c r="EN35" s="196"/>
      <c r="EO35" s="196"/>
      <c r="EP35" s="196"/>
      <c r="EQ35" s="196"/>
      <c r="ER35" s="196"/>
      <c r="ES35" s="196"/>
      <c r="ET35" s="196"/>
      <c r="EU35" s="196"/>
      <c r="EV35" s="196"/>
      <c r="EW35" s="196"/>
      <c r="EX35" s="196"/>
      <c r="EY35" s="196"/>
      <c r="EZ35" s="196"/>
      <c r="FA35" s="196"/>
      <c r="FB35" s="196"/>
    </row>
    <row r="36" spans="2:158" s="184" customFormat="1" ht="15">
      <c r="B36" s="194"/>
      <c r="C36" s="184" t="s">
        <v>145</v>
      </c>
      <c r="D36" s="198"/>
      <c r="E36" s="198"/>
      <c r="F36" s="198"/>
      <c r="G36" s="198"/>
      <c r="H36" s="206"/>
      <c r="I36" s="198"/>
      <c r="J36" s="202"/>
      <c r="K36" s="225"/>
      <c r="L36" s="183">
        <f>L33+1</f>
        <v>9</v>
      </c>
      <c r="M36" s="206" t="s">
        <v>125</v>
      </c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  <c r="DE36" s="196"/>
      <c r="DF36" s="196"/>
      <c r="DG36" s="196"/>
      <c r="DH36" s="196"/>
      <c r="DI36" s="196"/>
      <c r="DJ36" s="196"/>
      <c r="DK36" s="196"/>
      <c r="DL36" s="196"/>
      <c r="DM36" s="196"/>
      <c r="DN36" s="196"/>
      <c r="DO36" s="196"/>
      <c r="DP36" s="196"/>
      <c r="DQ36" s="196"/>
      <c r="DR36" s="196"/>
      <c r="DS36" s="196"/>
      <c r="DT36" s="196"/>
      <c r="DU36" s="196"/>
      <c r="DV36" s="196"/>
      <c r="DW36" s="196"/>
      <c r="DX36" s="196"/>
      <c r="DY36" s="196"/>
      <c r="DZ36" s="196"/>
      <c r="EA36" s="196"/>
      <c r="EB36" s="196"/>
      <c r="EC36" s="196"/>
      <c r="ED36" s="196"/>
      <c r="EE36" s="196"/>
      <c r="EF36" s="196"/>
      <c r="EG36" s="196"/>
      <c r="EH36" s="196"/>
      <c r="EI36" s="196"/>
      <c r="EJ36" s="196"/>
      <c r="EK36" s="196"/>
      <c r="EL36" s="196"/>
      <c r="EM36" s="196"/>
      <c r="EN36" s="196"/>
      <c r="EO36" s="196"/>
      <c r="EP36" s="196"/>
      <c r="EQ36" s="196"/>
      <c r="ER36" s="196"/>
      <c r="ES36" s="196"/>
      <c r="ET36" s="196"/>
      <c r="EU36" s="196"/>
      <c r="EV36" s="196"/>
      <c r="EW36" s="196"/>
      <c r="EX36" s="196"/>
      <c r="EY36" s="196"/>
      <c r="EZ36" s="196"/>
      <c r="FA36" s="196"/>
      <c r="FB36" s="196"/>
    </row>
    <row r="37" spans="2:158" s="30" customFormat="1" ht="18" customHeight="1" thickBot="1">
      <c r="B37" s="225"/>
      <c r="C37" s="226"/>
      <c r="D37" s="66"/>
      <c r="E37" s="66"/>
      <c r="F37" s="66"/>
      <c r="G37" s="226"/>
      <c r="H37" s="227"/>
      <c r="I37" s="283"/>
      <c r="J37" s="124"/>
      <c r="K37" s="225"/>
      <c r="L37" s="216"/>
      <c r="M37" s="228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</row>
    <row r="38" spans="2:158" s="30" customFormat="1" ht="19.5" thickBot="1">
      <c r="B38" s="225"/>
      <c r="C38" s="226"/>
      <c r="D38" s="66"/>
      <c r="E38" s="66"/>
      <c r="F38" s="66"/>
      <c r="G38" s="226"/>
      <c r="H38" s="267" t="s">
        <v>26</v>
      </c>
      <c r="I38" s="284">
        <f>SUM(I10:I35)</f>
        <v>37380</v>
      </c>
      <c r="J38" s="124"/>
      <c r="K38" s="225"/>
      <c r="L38" s="182"/>
      <c r="M38" s="28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</row>
    <row r="39" spans="2:158" s="30" customFormat="1" ht="13.5" customHeight="1">
      <c r="B39" s="229"/>
      <c r="C39" s="230"/>
      <c r="D39" s="231"/>
      <c r="E39" s="231"/>
      <c r="F39" s="231"/>
      <c r="G39" s="230"/>
      <c r="H39" s="232"/>
      <c r="I39" s="285"/>
      <c r="J39" s="233"/>
      <c r="K39" s="28"/>
      <c r="L39" s="182"/>
      <c r="M39" s="28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</row>
    <row r="40" spans="2:158" ht="15">
      <c r="B40" s="22"/>
      <c r="C40" s="40"/>
      <c r="D40" s="54"/>
      <c r="E40" s="54"/>
      <c r="F40" s="54"/>
      <c r="G40" s="40"/>
      <c r="H40" s="55"/>
      <c r="I40" s="276"/>
      <c r="J40" s="22"/>
      <c r="K40" s="28"/>
      <c r="L40" s="102"/>
      <c r="M40" s="22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</row>
    <row r="41" spans="2:158" s="30" customFormat="1" ht="24.75" customHeight="1">
      <c r="B41" s="97" t="s">
        <v>12</v>
      </c>
      <c r="C41" s="97" t="s">
        <v>19</v>
      </c>
      <c r="D41" s="56"/>
      <c r="E41" s="56"/>
      <c r="F41" s="56"/>
      <c r="G41" s="26"/>
      <c r="H41" s="57"/>
      <c r="I41" s="286"/>
      <c r="J41" s="110"/>
      <c r="K41" s="90"/>
      <c r="L41" s="105"/>
      <c r="M41" s="2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</row>
    <row r="42" spans="2:158" s="86" customFormat="1" ht="15">
      <c r="B42" s="79"/>
      <c r="C42" s="80"/>
      <c r="D42" s="81"/>
      <c r="E42" s="81"/>
      <c r="F42" s="81"/>
      <c r="G42" s="80"/>
      <c r="H42" s="81"/>
      <c r="I42" s="287"/>
      <c r="J42" s="82"/>
      <c r="K42" s="83"/>
      <c r="L42" s="104"/>
      <c r="M42" s="84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</row>
    <row r="43" spans="2:158" s="86" customFormat="1" ht="15">
      <c r="B43" s="83"/>
      <c r="C43" s="91" t="s">
        <v>42</v>
      </c>
      <c r="D43" s="89"/>
      <c r="E43" s="336">
        <v>22888000</v>
      </c>
      <c r="F43" s="137">
        <f>'活動計画書I'!H12</f>
        <v>0</v>
      </c>
      <c r="G43" s="314">
        <v>12754</v>
      </c>
      <c r="H43" s="93" t="s">
        <v>13</v>
      </c>
      <c r="I43" s="288">
        <f>E43*F43/G43</f>
        <v>0</v>
      </c>
      <c r="J43" s="88"/>
      <c r="K43" s="83"/>
      <c r="L43" s="104"/>
      <c r="M43" s="84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</row>
    <row r="44" spans="2:158" s="86" customFormat="1" ht="15">
      <c r="B44" s="83"/>
      <c r="D44" s="87"/>
      <c r="E44" s="87" t="s">
        <v>146</v>
      </c>
      <c r="F44" s="87" t="s">
        <v>60</v>
      </c>
      <c r="G44" s="76" t="s">
        <v>147</v>
      </c>
      <c r="H44" s="93"/>
      <c r="I44" s="289"/>
      <c r="J44" s="88"/>
      <c r="K44" s="83"/>
      <c r="L44" s="108">
        <f>L36+1</f>
        <v>10</v>
      </c>
      <c r="M44" s="84" t="s">
        <v>113</v>
      </c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</row>
    <row r="45" spans="2:158" s="86" customFormat="1" ht="18" customHeight="1" thickBot="1">
      <c r="B45" s="83"/>
      <c r="C45" s="94"/>
      <c r="D45" s="87"/>
      <c r="E45" s="92"/>
      <c r="F45" s="87"/>
      <c r="G45" s="89"/>
      <c r="H45" s="93"/>
      <c r="I45" s="289"/>
      <c r="J45" s="88"/>
      <c r="K45" s="83"/>
      <c r="L45" s="183">
        <f>L44+1</f>
        <v>11</v>
      </c>
      <c r="M45" s="195" t="s">
        <v>114</v>
      </c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</row>
    <row r="46" spans="2:158" ht="19.5" thickBot="1">
      <c r="B46" s="35"/>
      <c r="C46" s="46"/>
      <c r="D46" s="37"/>
      <c r="E46" s="37"/>
      <c r="F46" s="37"/>
      <c r="G46" s="46"/>
      <c r="H46" s="266" t="s">
        <v>89</v>
      </c>
      <c r="I46" s="290">
        <f>I43</f>
        <v>0</v>
      </c>
      <c r="J46" s="38"/>
      <c r="K46" s="35"/>
      <c r="L46" s="102"/>
      <c r="M46" s="323" t="s">
        <v>172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</row>
    <row r="47" spans="2:158" ht="13.5" customHeight="1">
      <c r="B47" s="48"/>
      <c r="C47" s="49"/>
      <c r="D47" s="50"/>
      <c r="E47" s="50"/>
      <c r="F47" s="50"/>
      <c r="G47" s="49"/>
      <c r="H47" s="51"/>
      <c r="I47" s="291"/>
      <c r="J47" s="53"/>
      <c r="K47" s="22"/>
      <c r="L47" s="102"/>
      <c r="M47" s="2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</row>
    <row r="48" spans="2:158" ht="15">
      <c r="B48" s="22"/>
      <c r="C48" s="40"/>
      <c r="D48" s="54"/>
      <c r="E48" s="54"/>
      <c r="F48" s="54"/>
      <c r="G48" s="40"/>
      <c r="H48" s="55"/>
      <c r="I48" s="276"/>
      <c r="J48" s="22"/>
      <c r="K48" s="22"/>
      <c r="L48" s="102"/>
      <c r="M48" s="2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</row>
    <row r="49" spans="2:158" s="30" customFormat="1" ht="24.75" customHeight="1">
      <c r="B49" s="97" t="s">
        <v>12</v>
      </c>
      <c r="C49" s="97" t="s">
        <v>20</v>
      </c>
      <c r="D49" s="56"/>
      <c r="E49" s="56"/>
      <c r="F49" s="56"/>
      <c r="G49" s="26"/>
      <c r="H49" s="57"/>
      <c r="I49" s="286"/>
      <c r="J49" s="28"/>
      <c r="K49" s="22"/>
      <c r="L49" s="105"/>
      <c r="M49" s="28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</row>
    <row r="50" spans="2:158" ht="12.75" customHeight="1">
      <c r="B50" s="31"/>
      <c r="C50" s="32"/>
      <c r="D50" s="33"/>
      <c r="E50" s="33"/>
      <c r="F50" s="33"/>
      <c r="G50" s="32"/>
      <c r="H50" s="33"/>
      <c r="I50" s="292"/>
      <c r="J50" s="34"/>
      <c r="K50" s="40"/>
      <c r="L50" s="10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</row>
    <row r="51" spans="2:158" s="30" customFormat="1" ht="12.75" customHeight="1">
      <c r="B51" s="225"/>
      <c r="C51" s="205" t="s">
        <v>106</v>
      </c>
      <c r="D51" s="234"/>
      <c r="E51" s="234"/>
      <c r="F51" s="210">
        <v>500</v>
      </c>
      <c r="G51" s="247">
        <f>'活動計画書I'!M12</f>
        <v>0</v>
      </c>
      <c r="H51" s="234"/>
      <c r="I51" s="293">
        <f>F51*G51</f>
        <v>0</v>
      </c>
      <c r="J51" s="124"/>
      <c r="K51" s="63"/>
      <c r="L51" s="182"/>
      <c r="M51" s="28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</row>
    <row r="52" spans="2:158" s="30" customFormat="1" ht="12.75" customHeight="1">
      <c r="B52" s="225"/>
      <c r="C52" s="126"/>
      <c r="D52" s="234"/>
      <c r="E52" s="234"/>
      <c r="F52" s="201" t="s">
        <v>14</v>
      </c>
      <c r="G52" s="274" t="s">
        <v>108</v>
      </c>
      <c r="H52" s="234"/>
      <c r="I52" s="294"/>
      <c r="J52" s="124"/>
      <c r="K52" s="63"/>
      <c r="L52" s="244"/>
      <c r="M52" s="28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</row>
    <row r="53" spans="2:158" s="30" customFormat="1" ht="12.75" customHeight="1">
      <c r="B53" s="225"/>
      <c r="C53" s="126"/>
      <c r="D53" s="234"/>
      <c r="E53" s="234"/>
      <c r="F53" s="201"/>
      <c r="G53" s="274"/>
      <c r="H53" s="234"/>
      <c r="I53" s="294"/>
      <c r="J53" s="124"/>
      <c r="K53" s="63"/>
      <c r="L53" s="244"/>
      <c r="M53" s="28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</row>
    <row r="54" spans="2:158" ht="15">
      <c r="B54" s="35"/>
      <c r="C54" s="205" t="s">
        <v>118</v>
      </c>
      <c r="D54" s="96"/>
      <c r="E54" s="96"/>
      <c r="F54" s="96"/>
      <c r="G54" s="96" t="s">
        <v>21</v>
      </c>
      <c r="H54" s="95"/>
      <c r="I54" s="295">
        <v>0</v>
      </c>
      <c r="J54" s="38"/>
      <c r="K54" s="40"/>
      <c r="L54" s="43"/>
      <c r="M54" s="42"/>
      <c r="N54" s="23"/>
      <c r="O54" s="23"/>
      <c r="P54" s="45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</row>
    <row r="55" spans="2:158" ht="15">
      <c r="B55" s="35"/>
      <c r="C55" s="93" t="s">
        <v>160</v>
      </c>
      <c r="D55" s="96"/>
      <c r="E55" s="96"/>
      <c r="F55" s="96"/>
      <c r="G55" s="96"/>
      <c r="H55" s="95"/>
      <c r="I55" s="296"/>
      <c r="J55" s="38"/>
      <c r="K55" s="40"/>
      <c r="L55" s="244">
        <f>L45+1</f>
        <v>12</v>
      </c>
      <c r="M55" s="245" t="s">
        <v>138</v>
      </c>
      <c r="N55" s="23"/>
      <c r="O55" s="23"/>
      <c r="P55" s="45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</row>
    <row r="56" spans="2:158" ht="16.5" customHeight="1">
      <c r="B56" s="35"/>
      <c r="C56" s="93" t="s">
        <v>11</v>
      </c>
      <c r="D56" s="77"/>
      <c r="E56" s="77"/>
      <c r="F56" s="77"/>
      <c r="G56" s="93"/>
      <c r="H56" s="77" t="s">
        <v>11</v>
      </c>
      <c r="I56" s="297"/>
      <c r="J56" s="38"/>
      <c r="K56" s="40"/>
      <c r="L56" s="182"/>
      <c r="M56" s="204" t="s">
        <v>119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</row>
    <row r="57" spans="2:158" ht="15">
      <c r="B57" s="35"/>
      <c r="C57" s="91" t="s">
        <v>22</v>
      </c>
      <c r="D57" s="39"/>
      <c r="E57" s="39"/>
      <c r="F57" s="39">
        <v>400</v>
      </c>
      <c r="G57" s="138">
        <f>'活動計画書I'!J28</f>
        <v>0</v>
      </c>
      <c r="H57" s="36" t="s">
        <v>11</v>
      </c>
      <c r="I57" s="298">
        <f>F57*G57</f>
        <v>0</v>
      </c>
      <c r="J57" s="38"/>
      <c r="K57" s="40"/>
      <c r="L57" s="182"/>
      <c r="M57" s="189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</row>
    <row r="58" spans="2:158" ht="15">
      <c r="B58" s="35"/>
      <c r="C58" s="91" t="s">
        <v>43</v>
      </c>
      <c r="D58" s="60"/>
      <c r="E58" s="60"/>
      <c r="F58" s="96" t="s">
        <v>62</v>
      </c>
      <c r="G58" s="96" t="s">
        <v>63</v>
      </c>
      <c r="H58" s="41" t="s">
        <v>23</v>
      </c>
      <c r="I58" s="297" t="s">
        <v>13</v>
      </c>
      <c r="J58" s="38"/>
      <c r="K58" s="40"/>
      <c r="L58" s="182"/>
      <c r="M58" s="28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</row>
    <row r="59" spans="2:158" ht="18" customHeight="1" thickBot="1">
      <c r="B59" s="35"/>
      <c r="C59" s="46"/>
      <c r="D59" s="37"/>
      <c r="E59" s="37"/>
      <c r="F59" s="37"/>
      <c r="G59" s="46"/>
      <c r="H59" s="47"/>
      <c r="I59" s="299"/>
      <c r="J59" s="38"/>
      <c r="K59" s="40"/>
      <c r="L59" s="182"/>
      <c r="M59" s="28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</row>
    <row r="60" spans="2:158" ht="19.5" thickBot="1">
      <c r="B60" s="35"/>
      <c r="C60" s="46"/>
      <c r="D60" s="37"/>
      <c r="E60" s="37"/>
      <c r="F60" s="37"/>
      <c r="G60" s="46"/>
      <c r="H60" s="266" t="s">
        <v>74</v>
      </c>
      <c r="I60" s="290">
        <f>SUM(I51:I57)</f>
        <v>0</v>
      </c>
      <c r="J60" s="38"/>
      <c r="K60" s="22"/>
      <c r="L60" s="182"/>
      <c r="M60" s="28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</row>
    <row r="61" spans="2:158" ht="13.5" customHeight="1">
      <c r="B61" s="48"/>
      <c r="C61" s="49"/>
      <c r="D61" s="50"/>
      <c r="E61" s="50"/>
      <c r="F61" s="50"/>
      <c r="G61" s="49"/>
      <c r="H61" s="51"/>
      <c r="I61" s="291"/>
      <c r="J61" s="53"/>
      <c r="K61" s="28"/>
      <c r="L61" s="182"/>
      <c r="M61" s="28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</row>
    <row r="62" spans="2:158" ht="15">
      <c r="B62" s="22"/>
      <c r="C62" s="40"/>
      <c r="D62" s="54"/>
      <c r="E62" s="54"/>
      <c r="F62" s="54"/>
      <c r="G62" s="40"/>
      <c r="H62" s="55"/>
      <c r="I62" s="276"/>
      <c r="J62" s="22"/>
      <c r="K62" s="22"/>
      <c r="L62" s="182"/>
      <c r="M62" s="28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</row>
    <row r="63" spans="1:158" ht="24.75" customHeight="1">
      <c r="A63" s="30"/>
      <c r="B63" s="97" t="s">
        <v>12</v>
      </c>
      <c r="C63" s="97" t="s">
        <v>44</v>
      </c>
      <c r="D63" s="62"/>
      <c r="E63" s="62"/>
      <c r="F63" s="62"/>
      <c r="G63" s="61"/>
      <c r="H63" s="27"/>
      <c r="I63" s="300"/>
      <c r="J63" s="28"/>
      <c r="K63" s="22"/>
      <c r="L63" s="182"/>
      <c r="M63" s="28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</row>
    <row r="64" spans="1:158" ht="13.5" customHeight="1">
      <c r="A64" s="30"/>
      <c r="B64" s="112"/>
      <c r="C64" s="113"/>
      <c r="D64" s="114"/>
      <c r="E64" s="114"/>
      <c r="F64" s="114"/>
      <c r="G64" s="115"/>
      <c r="H64" s="116"/>
      <c r="I64" s="301"/>
      <c r="J64" s="118"/>
      <c r="K64" s="22"/>
      <c r="L64" s="182"/>
      <c r="M64" s="28"/>
      <c r="N64" s="29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</row>
    <row r="65" spans="2:158" s="30" customFormat="1" ht="13.5" customHeight="1">
      <c r="B65" s="120"/>
      <c r="C65" s="95" t="s">
        <v>45</v>
      </c>
      <c r="D65" s="125"/>
      <c r="E65" s="125"/>
      <c r="F65" s="121"/>
      <c r="G65" s="122"/>
      <c r="H65" s="123"/>
      <c r="I65" s="302">
        <v>0</v>
      </c>
      <c r="J65" s="124"/>
      <c r="K65" s="22"/>
      <c r="L65" s="182"/>
      <c r="M65" s="28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</row>
    <row r="66" spans="2:158" s="30" customFormat="1" ht="13.5" customHeight="1">
      <c r="B66" s="120"/>
      <c r="C66" s="126" t="s">
        <v>161</v>
      </c>
      <c r="D66" s="121"/>
      <c r="E66" s="121"/>
      <c r="F66" s="121"/>
      <c r="G66" s="122"/>
      <c r="H66" s="123"/>
      <c r="I66" s="300"/>
      <c r="J66" s="124"/>
      <c r="K66" s="22"/>
      <c r="L66" s="183">
        <f>L55+1</f>
        <v>13</v>
      </c>
      <c r="M66" s="269" t="s">
        <v>115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</row>
    <row r="67" spans="2:158" s="30" customFormat="1" ht="18" customHeight="1" thickBot="1">
      <c r="B67" s="120"/>
      <c r="C67" s="126"/>
      <c r="D67" s="121"/>
      <c r="E67" s="121"/>
      <c r="F67" s="121"/>
      <c r="G67" s="122"/>
      <c r="H67" s="123"/>
      <c r="I67" s="300"/>
      <c r="J67" s="124"/>
      <c r="K67" s="22"/>
      <c r="L67" s="182"/>
      <c r="M67" s="30" t="s">
        <v>176</v>
      </c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</row>
    <row r="68" spans="1:158" s="30" customFormat="1" ht="19.5" customHeight="1" thickBot="1">
      <c r="A68" s="24"/>
      <c r="B68" s="35"/>
      <c r="C68" s="24"/>
      <c r="D68" s="54"/>
      <c r="E68" s="54"/>
      <c r="F68" s="54"/>
      <c r="G68" s="40"/>
      <c r="H68" s="266" t="s">
        <v>73</v>
      </c>
      <c r="I68" s="290">
        <f>I65</f>
        <v>0</v>
      </c>
      <c r="J68" s="38"/>
      <c r="K68" s="22"/>
      <c r="M68" s="204" t="s">
        <v>80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</row>
    <row r="69" spans="1:158" s="30" customFormat="1" ht="13.5" customHeight="1">
      <c r="A69" s="24"/>
      <c r="B69" s="48"/>
      <c r="C69" s="52"/>
      <c r="D69" s="58"/>
      <c r="E69" s="58"/>
      <c r="F69" s="58"/>
      <c r="G69" s="52"/>
      <c r="H69" s="119"/>
      <c r="I69" s="291"/>
      <c r="J69" s="53"/>
      <c r="K69" s="22"/>
      <c r="L69" s="102"/>
      <c r="M69" s="22"/>
      <c r="N69" s="23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</row>
    <row r="70" spans="2:158" ht="18" customHeight="1" thickBot="1">
      <c r="B70" s="22"/>
      <c r="D70" s="59"/>
      <c r="E70" s="59"/>
      <c r="F70" s="59"/>
      <c r="G70" s="22"/>
      <c r="H70" s="55"/>
      <c r="I70" s="276"/>
      <c r="J70" s="22"/>
      <c r="K70" s="40"/>
      <c r="L70" s="102"/>
      <c r="M70" s="22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</row>
    <row r="71" spans="2:158" s="30" customFormat="1" ht="24.75" customHeight="1" thickBot="1">
      <c r="B71" s="28"/>
      <c r="C71" s="252" t="s">
        <v>64</v>
      </c>
      <c r="D71" s="57"/>
      <c r="E71" s="57"/>
      <c r="F71" s="57"/>
      <c r="G71" s="350" t="s">
        <v>72</v>
      </c>
      <c r="H71" s="351"/>
      <c r="I71" s="303" t="e">
        <f>ROUNDDOWN(((I38+I46)-(I60+I68))/((G18-G51)*0.95),-2)</f>
        <v>#DIV/0!</v>
      </c>
      <c r="J71" s="64"/>
      <c r="K71" s="28"/>
      <c r="L71" s="182"/>
      <c r="M71" s="28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</row>
    <row r="72" spans="2:158" s="30" customFormat="1" ht="24.75" customHeight="1" thickBot="1">
      <c r="B72" s="28"/>
      <c r="C72" s="252"/>
      <c r="D72" s="57"/>
      <c r="E72" s="57"/>
      <c r="F72" s="57"/>
      <c r="G72" s="350" t="s">
        <v>179</v>
      </c>
      <c r="H72" s="351"/>
      <c r="I72" s="303" t="e">
        <f>I71*1.05</f>
        <v>#DIV/0!</v>
      </c>
      <c r="J72" s="63"/>
      <c r="K72" s="28"/>
      <c r="L72" s="182"/>
      <c r="M72" s="28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</row>
    <row r="73" spans="2:158" ht="18.75">
      <c r="B73" s="22"/>
      <c r="C73" s="22"/>
      <c r="D73" s="59"/>
      <c r="E73" s="59"/>
      <c r="F73" s="59"/>
      <c r="G73" s="130"/>
      <c r="H73" s="40"/>
      <c r="I73" s="304"/>
      <c r="J73" s="63"/>
      <c r="K73" s="28"/>
      <c r="L73" s="109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</row>
    <row r="74" spans="1:158" ht="15" customHeight="1">
      <c r="A74" s="30"/>
      <c r="B74" s="28"/>
      <c r="C74" s="28"/>
      <c r="D74" s="57"/>
      <c r="E74" s="57"/>
      <c r="F74" s="57"/>
      <c r="G74" s="28"/>
      <c r="H74" s="186" t="s">
        <v>126</v>
      </c>
      <c r="I74" s="295">
        <v>0</v>
      </c>
      <c r="J74" s="28" t="s">
        <v>181</v>
      </c>
      <c r="K74" s="22"/>
      <c r="L74" s="127">
        <f>L66+1</f>
        <v>14</v>
      </c>
      <c r="M74" s="111" t="s">
        <v>183</v>
      </c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</row>
    <row r="75" spans="1:158" ht="15" customHeight="1">
      <c r="A75" s="30"/>
      <c r="B75" s="28"/>
      <c r="C75" s="28"/>
      <c r="D75" s="57"/>
      <c r="E75" s="57"/>
      <c r="F75" s="57"/>
      <c r="G75" s="28"/>
      <c r="H75" s="186" t="s">
        <v>182</v>
      </c>
      <c r="I75" s="340">
        <f>I74*1.05</f>
        <v>0</v>
      </c>
      <c r="J75" s="28"/>
      <c r="K75" s="22"/>
      <c r="L75" s="127"/>
      <c r="M75" s="111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</row>
    <row r="76" spans="2:158" ht="15" customHeight="1" thickBot="1">
      <c r="B76" s="22"/>
      <c r="C76" s="22"/>
      <c r="D76" s="59"/>
      <c r="E76" s="59"/>
      <c r="F76" s="59"/>
      <c r="G76" s="22"/>
      <c r="I76" s="128"/>
      <c r="J76" s="22"/>
      <c r="K76" s="28"/>
      <c r="L76" s="24"/>
      <c r="N76" s="29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</row>
    <row r="77" spans="1:158" ht="15" customHeight="1" thickBot="1">
      <c r="A77" s="30"/>
      <c r="B77" s="28"/>
      <c r="C77" s="28"/>
      <c r="D77" s="57"/>
      <c r="E77" s="57"/>
      <c r="F77" s="57"/>
      <c r="G77" s="28"/>
      <c r="H77" s="186" t="s">
        <v>76</v>
      </c>
      <c r="I77" s="305" t="e">
        <f>(I71-I74)*G18</f>
        <v>#DIV/0!</v>
      </c>
      <c r="J77" s="64"/>
      <c r="K77" s="22"/>
      <c r="L77" s="102"/>
      <c r="M77" s="22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</row>
    <row r="78" spans="2:158" ht="15" customHeight="1">
      <c r="B78" s="22"/>
      <c r="C78" s="22"/>
      <c r="D78" s="59"/>
      <c r="E78" s="59"/>
      <c r="F78" s="59"/>
      <c r="G78" s="22"/>
      <c r="I78" s="128" t="s">
        <v>69</v>
      </c>
      <c r="J78" s="22"/>
      <c r="K78" s="22"/>
      <c r="L78" s="127">
        <f>L74+1</f>
        <v>15</v>
      </c>
      <c r="M78" s="129" t="s">
        <v>46</v>
      </c>
      <c r="N78" s="29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</row>
    <row r="79" spans="1:158" s="30" customFormat="1" ht="15" customHeight="1">
      <c r="A79" s="24"/>
      <c r="B79" s="22"/>
      <c r="C79" s="22"/>
      <c r="D79" s="59"/>
      <c r="E79" s="59"/>
      <c r="F79" s="59"/>
      <c r="G79" s="22"/>
      <c r="H79" s="268" t="s">
        <v>70</v>
      </c>
      <c r="I79" s="306"/>
      <c r="J79" s="22"/>
      <c r="K79" s="23"/>
      <c r="L79" s="104"/>
      <c r="M79" s="22"/>
      <c r="N79" s="23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</row>
    <row r="80" spans="2:158" ht="15" customHeight="1">
      <c r="B80" s="22"/>
      <c r="C80" s="22"/>
      <c r="D80" s="59"/>
      <c r="E80" s="59"/>
      <c r="F80" s="59"/>
      <c r="G80" s="22"/>
      <c r="H80" s="55"/>
      <c r="I80" s="181" t="s">
        <v>162</v>
      </c>
      <c r="J80" s="22"/>
      <c r="K80" s="23"/>
      <c r="L80" s="108">
        <f>L78+1</f>
        <v>16</v>
      </c>
      <c r="M80" s="78" t="s">
        <v>173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</row>
    <row r="81" spans="1:158" s="30" customFormat="1" ht="19.5" customHeight="1">
      <c r="A81" s="24"/>
      <c r="B81" s="22"/>
      <c r="C81" s="22"/>
      <c r="D81" s="59"/>
      <c r="E81" s="59"/>
      <c r="F81" s="59"/>
      <c r="G81" s="22"/>
      <c r="H81" s="22"/>
      <c r="I81" s="276"/>
      <c r="J81" s="22"/>
      <c r="K81" s="23"/>
      <c r="L81" s="102"/>
      <c r="M81" s="30" t="s">
        <v>176</v>
      </c>
      <c r="N81" s="23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</row>
    <row r="82" spans="2:158" ht="15">
      <c r="B82" s="22"/>
      <c r="C82" s="22"/>
      <c r="D82" s="59"/>
      <c r="E82" s="59"/>
      <c r="F82" s="59"/>
      <c r="G82" s="22"/>
      <c r="H82" s="55"/>
      <c r="I82" s="276"/>
      <c r="J82" s="22"/>
      <c r="K82" s="23"/>
      <c r="L82" s="102"/>
      <c r="M82" s="22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</row>
    <row r="83" spans="2:158" ht="15">
      <c r="B83" s="23"/>
      <c r="C83" s="23"/>
      <c r="D83" s="67"/>
      <c r="E83" s="67"/>
      <c r="F83" s="67"/>
      <c r="G83" s="23"/>
      <c r="H83" s="68"/>
      <c r="I83" s="307"/>
      <c r="J83" s="23"/>
      <c r="K83" s="23"/>
      <c r="L83" s="102"/>
      <c r="M83" s="22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</row>
    <row r="84" spans="2:158" ht="15">
      <c r="B84" s="23"/>
      <c r="C84" s="23"/>
      <c r="D84" s="67"/>
      <c r="E84" s="67"/>
      <c r="F84" s="67"/>
      <c r="G84" s="23"/>
      <c r="H84" s="68"/>
      <c r="I84" s="307"/>
      <c r="J84" s="23"/>
      <c r="K84" s="23"/>
      <c r="L84" s="106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</row>
    <row r="85" spans="2:158" ht="15">
      <c r="B85" s="23"/>
      <c r="C85" s="23"/>
      <c r="D85" s="67"/>
      <c r="E85" s="67"/>
      <c r="F85" s="67"/>
      <c r="G85" s="23"/>
      <c r="H85" s="68"/>
      <c r="I85" s="307"/>
      <c r="J85" s="23"/>
      <c r="K85" s="23"/>
      <c r="L85" s="106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</row>
    <row r="86" spans="2:158" ht="15">
      <c r="B86" s="23"/>
      <c r="C86" s="23"/>
      <c r="D86" s="67"/>
      <c r="E86" s="67"/>
      <c r="F86" s="67"/>
      <c r="G86" s="23"/>
      <c r="H86" s="68"/>
      <c r="I86" s="307"/>
      <c r="J86" s="23"/>
      <c r="K86" s="23"/>
      <c r="L86" s="106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</row>
    <row r="87" spans="2:158" ht="15">
      <c r="B87" s="23"/>
      <c r="C87" s="23"/>
      <c r="D87" s="67"/>
      <c r="E87" s="67"/>
      <c r="F87" s="67"/>
      <c r="G87" s="23"/>
      <c r="H87" s="68"/>
      <c r="I87" s="307"/>
      <c r="J87" s="23"/>
      <c r="K87" s="23"/>
      <c r="L87" s="106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</row>
    <row r="88" spans="2:158" ht="15">
      <c r="B88" s="23"/>
      <c r="C88" s="23"/>
      <c r="D88" s="67"/>
      <c r="E88" s="67"/>
      <c r="F88" s="67"/>
      <c r="G88" s="23"/>
      <c r="H88" s="68"/>
      <c r="I88" s="307"/>
      <c r="J88" s="23"/>
      <c r="K88" s="23"/>
      <c r="L88" s="106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</row>
    <row r="89" spans="2:158" ht="15">
      <c r="B89" s="23"/>
      <c r="C89" s="23"/>
      <c r="D89" s="67"/>
      <c r="E89" s="67"/>
      <c r="F89" s="67"/>
      <c r="G89" s="23"/>
      <c r="H89" s="68"/>
      <c r="I89" s="307"/>
      <c r="J89" s="23"/>
      <c r="K89" s="23"/>
      <c r="L89" s="106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</row>
    <row r="90" spans="2:158" ht="15">
      <c r="B90" s="23"/>
      <c r="C90" s="23"/>
      <c r="D90" s="67"/>
      <c r="E90" s="67"/>
      <c r="F90" s="67"/>
      <c r="G90" s="23"/>
      <c r="H90" s="68"/>
      <c r="I90" s="307"/>
      <c r="J90" s="23"/>
      <c r="K90" s="23"/>
      <c r="L90" s="106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</row>
    <row r="91" spans="2:158" ht="15">
      <c r="B91" s="23"/>
      <c r="C91" s="23"/>
      <c r="D91" s="67"/>
      <c r="E91" s="67"/>
      <c r="F91" s="67"/>
      <c r="G91" s="23"/>
      <c r="H91" s="68"/>
      <c r="I91" s="307"/>
      <c r="J91" s="23"/>
      <c r="K91" s="23"/>
      <c r="L91" s="106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</row>
    <row r="92" spans="2:158" ht="15">
      <c r="B92" s="23"/>
      <c r="C92" s="23"/>
      <c r="D92" s="67"/>
      <c r="E92" s="67"/>
      <c r="F92" s="67"/>
      <c r="G92" s="23"/>
      <c r="H92" s="68"/>
      <c r="I92" s="307"/>
      <c r="J92" s="23"/>
      <c r="K92" s="23"/>
      <c r="L92" s="106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</row>
    <row r="93" spans="2:158" ht="15">
      <c r="B93" s="23"/>
      <c r="C93" s="23"/>
      <c r="D93" s="67"/>
      <c r="E93" s="67"/>
      <c r="F93" s="67"/>
      <c r="G93" s="23"/>
      <c r="H93" s="68"/>
      <c r="I93" s="307"/>
      <c r="J93" s="23"/>
      <c r="K93" s="23"/>
      <c r="L93" s="106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</row>
    <row r="94" spans="2:158" ht="15">
      <c r="B94" s="23"/>
      <c r="C94" s="23"/>
      <c r="D94" s="69"/>
      <c r="E94" s="69"/>
      <c r="F94" s="69"/>
      <c r="G94" s="45"/>
      <c r="H94" s="45"/>
      <c r="I94" s="307"/>
      <c r="J94" s="23"/>
      <c r="K94" s="23"/>
      <c r="L94" s="106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</row>
    <row r="95" spans="2:158" ht="15">
      <c r="B95" s="23"/>
      <c r="C95" s="23"/>
      <c r="D95" s="69"/>
      <c r="E95" s="69"/>
      <c r="F95" s="69"/>
      <c r="G95" s="45"/>
      <c r="H95" s="45"/>
      <c r="I95" s="307"/>
      <c r="J95" s="23"/>
      <c r="K95" s="23"/>
      <c r="L95" s="106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</row>
    <row r="96" spans="2:158" ht="15">
      <c r="B96" s="23"/>
      <c r="C96" s="23"/>
      <c r="D96" s="69"/>
      <c r="E96" s="69"/>
      <c r="F96" s="69"/>
      <c r="G96" s="45"/>
      <c r="H96" s="45"/>
      <c r="I96" s="307"/>
      <c r="J96" s="23"/>
      <c r="K96" s="23"/>
      <c r="L96" s="106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</row>
    <row r="97" spans="2:158" ht="15">
      <c r="B97" s="23"/>
      <c r="C97" s="23"/>
      <c r="D97" s="69"/>
      <c r="E97" s="69"/>
      <c r="F97" s="69"/>
      <c r="G97" s="45"/>
      <c r="H97" s="45"/>
      <c r="I97" s="307"/>
      <c r="J97" s="23"/>
      <c r="K97" s="23"/>
      <c r="L97" s="106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</row>
    <row r="98" spans="2:158" ht="15">
      <c r="B98" s="23"/>
      <c r="C98" s="23"/>
      <c r="D98" s="69"/>
      <c r="E98" s="69"/>
      <c r="F98" s="69"/>
      <c r="G98" s="45"/>
      <c r="H98" s="45"/>
      <c r="I98" s="307"/>
      <c r="J98" s="23"/>
      <c r="K98" s="23"/>
      <c r="L98" s="106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</row>
    <row r="99" spans="2:158" ht="15">
      <c r="B99" s="23"/>
      <c r="C99" s="23"/>
      <c r="D99" s="69"/>
      <c r="E99" s="69"/>
      <c r="F99" s="69"/>
      <c r="G99" s="45"/>
      <c r="H99" s="45"/>
      <c r="I99" s="307"/>
      <c r="J99" s="23"/>
      <c r="K99" s="23"/>
      <c r="L99" s="106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</row>
    <row r="100" spans="2:158" ht="15">
      <c r="B100" s="23"/>
      <c r="C100" s="23"/>
      <c r="D100" s="70"/>
      <c r="E100" s="70"/>
      <c r="F100" s="70"/>
      <c r="G100" s="44"/>
      <c r="H100" s="45"/>
      <c r="I100" s="307"/>
      <c r="J100" s="23"/>
      <c r="K100" s="23"/>
      <c r="L100" s="106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</row>
    <row r="101" spans="2:158" ht="15">
      <c r="B101" s="23"/>
      <c r="C101" s="23"/>
      <c r="D101" s="70"/>
      <c r="E101" s="70"/>
      <c r="F101" s="70"/>
      <c r="G101" s="44"/>
      <c r="H101" s="45"/>
      <c r="I101" s="307"/>
      <c r="J101" s="23"/>
      <c r="K101" s="23"/>
      <c r="L101" s="106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</row>
    <row r="102" spans="2:158" ht="15">
      <c r="B102" s="23"/>
      <c r="C102" s="23"/>
      <c r="D102" s="69"/>
      <c r="E102" s="69"/>
      <c r="F102" s="69"/>
      <c r="G102" s="45"/>
      <c r="H102" s="45"/>
      <c r="I102" s="307"/>
      <c r="J102" s="23"/>
      <c r="K102" s="23"/>
      <c r="L102" s="106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</row>
    <row r="103" spans="2:158" ht="15">
      <c r="B103" s="23"/>
      <c r="C103" s="23"/>
      <c r="D103" s="69"/>
      <c r="E103" s="69"/>
      <c r="F103" s="69"/>
      <c r="G103" s="45"/>
      <c r="H103" s="45"/>
      <c r="I103" s="307"/>
      <c r="J103" s="23"/>
      <c r="K103" s="23"/>
      <c r="L103" s="106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</row>
    <row r="104" spans="2:158" ht="15">
      <c r="B104" s="23"/>
      <c r="C104" s="23"/>
      <c r="D104" s="70"/>
      <c r="E104" s="70"/>
      <c r="F104" s="70"/>
      <c r="G104" s="44"/>
      <c r="H104" s="45"/>
      <c r="I104" s="307"/>
      <c r="J104" s="23"/>
      <c r="K104" s="23"/>
      <c r="L104" s="106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</row>
    <row r="105" spans="2:158" ht="15">
      <c r="B105" s="23"/>
      <c r="C105" s="23"/>
      <c r="D105" s="69"/>
      <c r="E105" s="69"/>
      <c r="F105" s="69"/>
      <c r="G105" s="45"/>
      <c r="H105" s="45"/>
      <c r="I105" s="307"/>
      <c r="J105" s="23"/>
      <c r="K105" s="23"/>
      <c r="L105" s="106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</row>
    <row r="106" spans="2:158" ht="15">
      <c r="B106" s="23"/>
      <c r="C106" s="23"/>
      <c r="D106" s="70"/>
      <c r="E106" s="70"/>
      <c r="F106" s="70"/>
      <c r="G106" s="44"/>
      <c r="H106" s="45"/>
      <c r="I106" s="307"/>
      <c r="J106" s="23"/>
      <c r="K106" s="23"/>
      <c r="L106" s="106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</row>
    <row r="107" spans="2:158" ht="15">
      <c r="B107" s="23"/>
      <c r="C107" s="23"/>
      <c r="D107" s="70"/>
      <c r="E107" s="70"/>
      <c r="F107" s="70"/>
      <c r="G107" s="44"/>
      <c r="H107" s="45"/>
      <c r="I107" s="307"/>
      <c r="J107" s="23"/>
      <c r="K107" s="23"/>
      <c r="L107" s="106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</row>
    <row r="108" spans="2:158" ht="15">
      <c r="B108" s="23"/>
      <c r="C108" s="23"/>
      <c r="D108" s="69"/>
      <c r="E108" s="69"/>
      <c r="F108" s="69"/>
      <c r="G108" s="45"/>
      <c r="H108" s="45"/>
      <c r="I108" s="307"/>
      <c r="J108" s="23"/>
      <c r="K108" s="23"/>
      <c r="L108" s="106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</row>
    <row r="109" spans="2:158" ht="15">
      <c r="B109" s="23"/>
      <c r="C109" s="23"/>
      <c r="D109" s="69"/>
      <c r="E109" s="69"/>
      <c r="F109" s="69"/>
      <c r="G109" s="45"/>
      <c r="H109" s="45"/>
      <c r="I109" s="307"/>
      <c r="J109" s="23"/>
      <c r="K109" s="23"/>
      <c r="L109" s="106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</row>
    <row r="110" spans="2:158" ht="15">
      <c r="B110" s="23"/>
      <c r="C110" s="23"/>
      <c r="D110" s="69"/>
      <c r="E110" s="69"/>
      <c r="F110" s="69"/>
      <c r="G110" s="45"/>
      <c r="H110" s="45"/>
      <c r="I110" s="307"/>
      <c r="J110" s="23"/>
      <c r="K110" s="23"/>
      <c r="L110" s="106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</row>
    <row r="111" spans="2:158" ht="15">
      <c r="B111" s="23"/>
      <c r="C111" s="23"/>
      <c r="D111" s="69"/>
      <c r="E111" s="69"/>
      <c r="F111" s="69"/>
      <c r="G111" s="45"/>
      <c r="H111" s="45"/>
      <c r="I111" s="307"/>
      <c r="J111" s="23"/>
      <c r="K111" s="23"/>
      <c r="L111" s="106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</row>
    <row r="112" spans="2:158" ht="15">
      <c r="B112" s="23"/>
      <c r="C112" s="23"/>
      <c r="D112" s="69"/>
      <c r="E112" s="69"/>
      <c r="F112" s="69"/>
      <c r="G112" s="45"/>
      <c r="H112" s="45"/>
      <c r="I112" s="307"/>
      <c r="J112" s="23"/>
      <c r="K112" s="23"/>
      <c r="L112" s="106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</row>
    <row r="113" spans="2:158" ht="15">
      <c r="B113" s="23"/>
      <c r="C113" s="23"/>
      <c r="D113" s="69"/>
      <c r="E113" s="69"/>
      <c r="F113" s="69"/>
      <c r="G113" s="45"/>
      <c r="H113" s="45"/>
      <c r="I113" s="307"/>
      <c r="J113" s="23"/>
      <c r="K113" s="23"/>
      <c r="L113" s="106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</row>
    <row r="114" spans="2:158" ht="15">
      <c r="B114" s="23"/>
      <c r="C114" s="23"/>
      <c r="D114" s="69"/>
      <c r="E114" s="69"/>
      <c r="F114" s="69"/>
      <c r="G114" s="45"/>
      <c r="H114" s="45"/>
      <c r="I114" s="307"/>
      <c r="J114" s="23"/>
      <c r="K114" s="23"/>
      <c r="L114" s="106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</row>
    <row r="115" spans="2:158" ht="15">
      <c r="B115" s="23"/>
      <c r="C115" s="23"/>
      <c r="D115" s="69"/>
      <c r="E115" s="69"/>
      <c r="F115" s="69"/>
      <c r="G115" s="45"/>
      <c r="H115" s="45"/>
      <c r="I115" s="307"/>
      <c r="J115" s="23"/>
      <c r="K115" s="23"/>
      <c r="L115" s="106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</row>
    <row r="116" spans="2:158" ht="15">
      <c r="B116" s="23"/>
      <c r="C116" s="23"/>
      <c r="D116" s="70"/>
      <c r="E116" s="70"/>
      <c r="F116" s="70"/>
      <c r="G116" s="44"/>
      <c r="H116" s="45"/>
      <c r="I116" s="307"/>
      <c r="J116" s="23"/>
      <c r="K116" s="23"/>
      <c r="L116" s="106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</row>
    <row r="117" spans="2:158" ht="15">
      <c r="B117" s="23"/>
      <c r="C117" s="23"/>
      <c r="D117" s="69"/>
      <c r="E117" s="69"/>
      <c r="F117" s="69"/>
      <c r="G117" s="45"/>
      <c r="H117" s="68"/>
      <c r="I117" s="307"/>
      <c r="J117" s="23"/>
      <c r="K117" s="23"/>
      <c r="L117" s="106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</row>
    <row r="118" spans="2:158" ht="15">
      <c r="B118" s="23"/>
      <c r="C118" s="23"/>
      <c r="D118" s="67"/>
      <c r="E118" s="67"/>
      <c r="F118" s="67"/>
      <c r="G118" s="23"/>
      <c r="H118" s="68"/>
      <c r="I118" s="307"/>
      <c r="J118" s="23"/>
      <c r="K118" s="23"/>
      <c r="L118" s="106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</row>
    <row r="119" spans="2:158" ht="15">
      <c r="B119" s="23"/>
      <c r="C119" s="23"/>
      <c r="D119" s="67"/>
      <c r="E119" s="67"/>
      <c r="F119" s="67"/>
      <c r="G119" s="23"/>
      <c r="H119" s="68"/>
      <c r="I119" s="307"/>
      <c r="J119" s="23"/>
      <c r="K119" s="23"/>
      <c r="L119" s="106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</row>
    <row r="120" spans="2:158" ht="15">
      <c r="B120" s="23"/>
      <c r="C120" s="23"/>
      <c r="D120" s="67"/>
      <c r="E120" s="67"/>
      <c r="F120" s="67"/>
      <c r="G120" s="23"/>
      <c r="H120" s="68"/>
      <c r="I120" s="307"/>
      <c r="J120" s="23"/>
      <c r="K120" s="23"/>
      <c r="L120" s="106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</row>
    <row r="121" spans="2:158" ht="15">
      <c r="B121" s="23"/>
      <c r="C121" s="23"/>
      <c r="D121" s="67"/>
      <c r="E121" s="67"/>
      <c r="F121" s="67"/>
      <c r="G121" s="23"/>
      <c r="H121" s="68"/>
      <c r="I121" s="307"/>
      <c r="J121" s="23"/>
      <c r="K121" s="23"/>
      <c r="L121" s="106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</row>
    <row r="122" spans="2:158" ht="15">
      <c r="B122" s="23"/>
      <c r="C122" s="23"/>
      <c r="D122" s="67"/>
      <c r="E122" s="67"/>
      <c r="F122" s="67"/>
      <c r="G122" s="23"/>
      <c r="H122" s="68"/>
      <c r="I122" s="307"/>
      <c r="J122" s="23"/>
      <c r="K122" s="23"/>
      <c r="L122" s="106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</row>
    <row r="123" spans="2:158" ht="15">
      <c r="B123" s="23"/>
      <c r="C123" s="23"/>
      <c r="D123" s="67"/>
      <c r="E123" s="67"/>
      <c r="F123" s="67"/>
      <c r="G123" s="23"/>
      <c r="H123" s="68"/>
      <c r="I123" s="307"/>
      <c r="J123" s="23"/>
      <c r="K123" s="23"/>
      <c r="L123" s="106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</row>
    <row r="124" spans="2:158" ht="15">
      <c r="B124" s="23"/>
      <c r="C124" s="23"/>
      <c r="D124" s="67"/>
      <c r="E124" s="67"/>
      <c r="F124" s="67"/>
      <c r="G124" s="23"/>
      <c r="H124" s="68"/>
      <c r="I124" s="307"/>
      <c r="J124" s="23"/>
      <c r="K124" s="23"/>
      <c r="L124" s="106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</row>
    <row r="125" spans="2:158" ht="15">
      <c r="B125" s="23"/>
      <c r="C125" s="23"/>
      <c r="D125" s="67"/>
      <c r="E125" s="67"/>
      <c r="F125" s="67"/>
      <c r="G125" s="23"/>
      <c r="H125" s="68"/>
      <c r="I125" s="307"/>
      <c r="J125" s="23"/>
      <c r="K125" s="23"/>
      <c r="L125" s="106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</row>
    <row r="126" spans="2:158" ht="15">
      <c r="B126" s="23"/>
      <c r="C126" s="23"/>
      <c r="D126" s="67"/>
      <c r="E126" s="67"/>
      <c r="F126" s="67"/>
      <c r="G126" s="23"/>
      <c r="H126" s="68"/>
      <c r="I126" s="307"/>
      <c r="J126" s="23"/>
      <c r="K126" s="23"/>
      <c r="L126" s="106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</row>
    <row r="127" spans="2:158" ht="15">
      <c r="B127" s="23"/>
      <c r="C127" s="23"/>
      <c r="D127" s="67"/>
      <c r="E127" s="67"/>
      <c r="F127" s="67"/>
      <c r="G127" s="23"/>
      <c r="H127" s="68"/>
      <c r="I127" s="307"/>
      <c r="J127" s="23"/>
      <c r="K127" s="23"/>
      <c r="L127" s="106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</row>
    <row r="128" spans="2:158" ht="15">
      <c r="B128" s="23"/>
      <c r="C128" s="23"/>
      <c r="D128" s="67"/>
      <c r="E128" s="67"/>
      <c r="F128" s="67"/>
      <c r="G128" s="23"/>
      <c r="H128" s="68"/>
      <c r="I128" s="307"/>
      <c r="J128" s="23"/>
      <c r="K128" s="23"/>
      <c r="L128" s="106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</row>
    <row r="129" spans="2:158" ht="15">
      <c r="B129" s="23"/>
      <c r="C129" s="23"/>
      <c r="D129" s="67"/>
      <c r="E129" s="67"/>
      <c r="F129" s="67"/>
      <c r="G129" s="23"/>
      <c r="H129" s="68"/>
      <c r="I129" s="307"/>
      <c r="J129" s="23"/>
      <c r="K129" s="23"/>
      <c r="L129" s="106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</row>
    <row r="130" spans="2:158" ht="15">
      <c r="B130" s="23"/>
      <c r="C130" s="23"/>
      <c r="D130" s="67"/>
      <c r="E130" s="67"/>
      <c r="F130" s="67"/>
      <c r="G130" s="23"/>
      <c r="H130" s="68"/>
      <c r="I130" s="307"/>
      <c r="J130" s="23"/>
      <c r="K130" s="23"/>
      <c r="L130" s="106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</row>
    <row r="131" spans="2:158" ht="15">
      <c r="B131" s="23"/>
      <c r="C131" s="23"/>
      <c r="D131" s="67"/>
      <c r="E131" s="67"/>
      <c r="F131" s="67"/>
      <c r="G131" s="23"/>
      <c r="H131" s="68"/>
      <c r="I131" s="307"/>
      <c r="J131" s="23"/>
      <c r="K131" s="23"/>
      <c r="L131" s="106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</row>
    <row r="132" spans="2:158" ht="15">
      <c r="B132" s="23"/>
      <c r="C132" s="23"/>
      <c r="D132" s="67"/>
      <c r="E132" s="67"/>
      <c r="F132" s="67"/>
      <c r="G132" s="23"/>
      <c r="H132" s="68"/>
      <c r="I132" s="307"/>
      <c r="J132" s="23"/>
      <c r="K132" s="23"/>
      <c r="L132" s="106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</row>
    <row r="133" spans="2:158" ht="15">
      <c r="B133" s="23"/>
      <c r="C133" s="23"/>
      <c r="D133" s="67"/>
      <c r="E133" s="67"/>
      <c r="F133" s="67"/>
      <c r="G133" s="23"/>
      <c r="H133" s="68"/>
      <c r="I133" s="307"/>
      <c r="J133" s="23"/>
      <c r="K133" s="23"/>
      <c r="L133" s="106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</row>
    <row r="134" spans="2:158" ht="15">
      <c r="B134" s="23"/>
      <c r="C134" s="23"/>
      <c r="D134" s="67"/>
      <c r="E134" s="67"/>
      <c r="F134" s="67"/>
      <c r="G134" s="23"/>
      <c r="H134" s="68"/>
      <c r="I134" s="307"/>
      <c r="J134" s="23"/>
      <c r="K134" s="23"/>
      <c r="L134" s="106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</row>
    <row r="135" spans="2:158" ht="15">
      <c r="B135" s="23"/>
      <c r="C135" s="23"/>
      <c r="D135" s="67"/>
      <c r="E135" s="67"/>
      <c r="F135" s="67"/>
      <c r="G135" s="23"/>
      <c r="H135" s="68"/>
      <c r="I135" s="307"/>
      <c r="J135" s="23"/>
      <c r="K135" s="23"/>
      <c r="L135" s="106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</row>
    <row r="136" spans="2:158" ht="15">
      <c r="B136" s="23"/>
      <c r="C136" s="23"/>
      <c r="D136" s="67"/>
      <c r="E136" s="67"/>
      <c r="F136" s="67"/>
      <c r="G136" s="23"/>
      <c r="H136" s="68"/>
      <c r="I136" s="307"/>
      <c r="J136" s="23"/>
      <c r="K136" s="23"/>
      <c r="L136" s="106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</row>
    <row r="137" spans="2:158" ht="15">
      <c r="B137" s="23"/>
      <c r="C137" s="23"/>
      <c r="D137" s="67"/>
      <c r="E137" s="67"/>
      <c r="F137" s="67"/>
      <c r="G137" s="23"/>
      <c r="H137" s="68"/>
      <c r="I137" s="307"/>
      <c r="J137" s="23"/>
      <c r="K137" s="23"/>
      <c r="L137" s="106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</row>
    <row r="138" spans="2:158" ht="15">
      <c r="B138" s="23"/>
      <c r="C138" s="23"/>
      <c r="D138" s="67"/>
      <c r="E138" s="67"/>
      <c r="F138" s="67"/>
      <c r="G138" s="23"/>
      <c r="H138" s="68"/>
      <c r="I138" s="307"/>
      <c r="J138" s="23"/>
      <c r="K138" s="23"/>
      <c r="L138" s="106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</row>
    <row r="139" spans="2:158" ht="15">
      <c r="B139" s="23"/>
      <c r="C139" s="23"/>
      <c r="D139" s="67"/>
      <c r="E139" s="67"/>
      <c r="F139" s="67"/>
      <c r="G139" s="23"/>
      <c r="H139" s="68"/>
      <c r="I139" s="307"/>
      <c r="J139" s="23"/>
      <c r="K139" s="23"/>
      <c r="L139" s="106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</row>
    <row r="140" spans="2:158" ht="15">
      <c r="B140" s="23"/>
      <c r="C140" s="23"/>
      <c r="D140" s="67"/>
      <c r="E140" s="67"/>
      <c r="F140" s="67"/>
      <c r="G140" s="23"/>
      <c r="H140" s="68"/>
      <c r="I140" s="307"/>
      <c r="J140" s="23"/>
      <c r="K140" s="23"/>
      <c r="L140" s="106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</row>
    <row r="141" spans="2:158" ht="15">
      <c r="B141" s="23"/>
      <c r="C141" s="23"/>
      <c r="D141" s="67"/>
      <c r="E141" s="67"/>
      <c r="F141" s="67"/>
      <c r="G141" s="23"/>
      <c r="H141" s="68"/>
      <c r="I141" s="307"/>
      <c r="J141" s="23"/>
      <c r="K141" s="23"/>
      <c r="L141" s="106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</row>
    <row r="142" spans="2:158" ht="15">
      <c r="B142" s="23"/>
      <c r="C142" s="23"/>
      <c r="D142" s="67"/>
      <c r="E142" s="67"/>
      <c r="F142" s="67"/>
      <c r="G142" s="23"/>
      <c r="H142" s="68"/>
      <c r="I142" s="307"/>
      <c r="J142" s="23"/>
      <c r="K142" s="23"/>
      <c r="L142" s="106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</row>
    <row r="143" spans="2:158" ht="15">
      <c r="B143" s="23"/>
      <c r="C143" s="23"/>
      <c r="D143" s="67"/>
      <c r="E143" s="67"/>
      <c r="F143" s="67"/>
      <c r="G143" s="23"/>
      <c r="H143" s="68"/>
      <c r="I143" s="307"/>
      <c r="J143" s="23"/>
      <c r="K143" s="23"/>
      <c r="L143" s="106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</row>
    <row r="144" spans="2:158" ht="15">
      <c r="B144" s="23"/>
      <c r="C144" s="23"/>
      <c r="D144" s="67"/>
      <c r="E144" s="67"/>
      <c r="F144" s="67"/>
      <c r="G144" s="23"/>
      <c r="H144" s="68"/>
      <c r="I144" s="307"/>
      <c r="J144" s="23"/>
      <c r="K144" s="23"/>
      <c r="L144" s="106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</row>
    <row r="145" spans="2:158" ht="15">
      <c r="B145" s="23"/>
      <c r="C145" s="23"/>
      <c r="D145" s="67"/>
      <c r="E145" s="67"/>
      <c r="F145" s="67"/>
      <c r="G145" s="23"/>
      <c r="H145" s="68"/>
      <c r="I145" s="307"/>
      <c r="J145" s="23"/>
      <c r="K145" s="23"/>
      <c r="L145" s="106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</row>
    <row r="146" spans="2:158" ht="15">
      <c r="B146" s="23"/>
      <c r="C146" s="23"/>
      <c r="D146" s="67"/>
      <c r="E146" s="67"/>
      <c r="F146" s="67"/>
      <c r="G146" s="23"/>
      <c r="H146" s="68"/>
      <c r="I146" s="307"/>
      <c r="J146" s="23"/>
      <c r="K146" s="23"/>
      <c r="L146" s="106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</row>
    <row r="147" spans="2:158" ht="15">
      <c r="B147" s="23"/>
      <c r="C147" s="23"/>
      <c r="D147" s="67"/>
      <c r="E147" s="67"/>
      <c r="F147" s="67"/>
      <c r="G147" s="23"/>
      <c r="H147" s="68"/>
      <c r="I147" s="307"/>
      <c r="J147" s="23"/>
      <c r="K147" s="23"/>
      <c r="L147" s="106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</row>
    <row r="148" spans="2:158" ht="15">
      <c r="B148" s="23"/>
      <c r="C148" s="23"/>
      <c r="D148" s="67"/>
      <c r="E148" s="67"/>
      <c r="F148" s="67"/>
      <c r="G148" s="23"/>
      <c r="H148" s="68"/>
      <c r="I148" s="307"/>
      <c r="J148" s="23"/>
      <c r="K148" s="23"/>
      <c r="L148" s="106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</row>
    <row r="149" spans="2:158" ht="15">
      <c r="B149" s="23"/>
      <c r="C149" s="23"/>
      <c r="D149" s="67"/>
      <c r="E149" s="67"/>
      <c r="F149" s="67"/>
      <c r="G149" s="23"/>
      <c r="H149" s="68"/>
      <c r="I149" s="307"/>
      <c r="J149" s="23"/>
      <c r="K149" s="23"/>
      <c r="L149" s="106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</row>
    <row r="150" spans="2:158" ht="15">
      <c r="B150" s="23"/>
      <c r="C150" s="23"/>
      <c r="D150" s="67"/>
      <c r="E150" s="67"/>
      <c r="F150" s="67"/>
      <c r="G150" s="23"/>
      <c r="H150" s="68"/>
      <c r="I150" s="307"/>
      <c r="J150" s="23"/>
      <c r="K150" s="23"/>
      <c r="L150" s="106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</row>
    <row r="151" spans="2:158" ht="15">
      <c r="B151" s="23"/>
      <c r="C151" s="23"/>
      <c r="D151" s="67"/>
      <c r="E151" s="67"/>
      <c r="F151" s="67"/>
      <c r="G151" s="23"/>
      <c r="H151" s="68"/>
      <c r="I151" s="307"/>
      <c r="J151" s="23"/>
      <c r="K151" s="23"/>
      <c r="L151" s="106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</row>
    <row r="152" spans="2:158" ht="15">
      <c r="B152" s="23"/>
      <c r="C152" s="23"/>
      <c r="D152" s="67"/>
      <c r="E152" s="67"/>
      <c r="F152" s="67"/>
      <c r="G152" s="23"/>
      <c r="H152" s="68"/>
      <c r="I152" s="307"/>
      <c r="J152" s="23"/>
      <c r="K152" s="23"/>
      <c r="L152" s="106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</row>
    <row r="153" spans="2:158" ht="15">
      <c r="B153" s="23"/>
      <c r="C153" s="23"/>
      <c r="D153" s="67"/>
      <c r="E153" s="67"/>
      <c r="F153" s="67"/>
      <c r="G153" s="23"/>
      <c r="H153" s="68"/>
      <c r="I153" s="307"/>
      <c r="J153" s="23"/>
      <c r="K153" s="23"/>
      <c r="L153" s="106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</row>
    <row r="154" spans="2:158" ht="15">
      <c r="B154" s="23"/>
      <c r="C154" s="23"/>
      <c r="D154" s="67"/>
      <c r="E154" s="67"/>
      <c r="F154" s="67"/>
      <c r="G154" s="23"/>
      <c r="H154" s="68"/>
      <c r="I154" s="307"/>
      <c r="J154" s="23"/>
      <c r="K154" s="23"/>
      <c r="L154" s="106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</row>
    <row r="155" spans="2:158" ht="15">
      <c r="B155" s="23"/>
      <c r="C155" s="23"/>
      <c r="D155" s="67"/>
      <c r="E155" s="67"/>
      <c r="F155" s="67"/>
      <c r="G155" s="23"/>
      <c r="H155" s="68"/>
      <c r="I155" s="307"/>
      <c r="J155" s="23"/>
      <c r="K155" s="23"/>
      <c r="L155" s="106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</row>
    <row r="156" spans="2:158" ht="15">
      <c r="B156" s="23"/>
      <c r="C156" s="23"/>
      <c r="D156" s="67"/>
      <c r="E156" s="67"/>
      <c r="F156" s="67"/>
      <c r="G156" s="23"/>
      <c r="H156" s="68"/>
      <c r="I156" s="307"/>
      <c r="J156" s="23"/>
      <c r="K156" s="23"/>
      <c r="L156" s="106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</row>
    <row r="157" spans="2:158" ht="15">
      <c r="B157" s="23"/>
      <c r="C157" s="23"/>
      <c r="D157" s="67"/>
      <c r="E157" s="67"/>
      <c r="F157" s="67"/>
      <c r="G157" s="23"/>
      <c r="H157" s="68"/>
      <c r="I157" s="307"/>
      <c r="J157" s="23"/>
      <c r="K157" s="23"/>
      <c r="L157" s="106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</row>
    <row r="158" spans="2:158" ht="15">
      <c r="B158" s="23"/>
      <c r="C158" s="23"/>
      <c r="D158" s="67"/>
      <c r="E158" s="67"/>
      <c r="F158" s="67"/>
      <c r="G158" s="23"/>
      <c r="H158" s="68"/>
      <c r="I158" s="307"/>
      <c r="J158" s="23"/>
      <c r="K158" s="23"/>
      <c r="L158" s="106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</row>
    <row r="159" spans="2:158" ht="15">
      <c r="B159" s="23"/>
      <c r="C159" s="23"/>
      <c r="D159" s="67"/>
      <c r="E159" s="67"/>
      <c r="F159" s="67"/>
      <c r="G159" s="23"/>
      <c r="H159" s="68"/>
      <c r="I159" s="307"/>
      <c r="J159" s="23"/>
      <c r="K159" s="23"/>
      <c r="L159" s="106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</row>
    <row r="160" spans="2:158" ht="15">
      <c r="B160" s="23"/>
      <c r="C160" s="23"/>
      <c r="D160" s="67"/>
      <c r="E160" s="67"/>
      <c r="F160" s="67"/>
      <c r="G160" s="23"/>
      <c r="H160" s="68"/>
      <c r="I160" s="307"/>
      <c r="J160" s="23"/>
      <c r="K160" s="23"/>
      <c r="L160" s="106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</row>
    <row r="161" spans="2:158" ht="15">
      <c r="B161" s="23"/>
      <c r="C161" s="23"/>
      <c r="D161" s="67"/>
      <c r="E161" s="67"/>
      <c r="F161" s="67"/>
      <c r="G161" s="23"/>
      <c r="H161" s="68"/>
      <c r="I161" s="307"/>
      <c r="J161" s="23"/>
      <c r="K161" s="23"/>
      <c r="L161" s="106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</row>
    <row r="162" spans="2:158" ht="15">
      <c r="B162" s="23"/>
      <c r="C162" s="23"/>
      <c r="D162" s="67"/>
      <c r="E162" s="67"/>
      <c r="F162" s="67"/>
      <c r="G162" s="23"/>
      <c r="H162" s="68"/>
      <c r="I162" s="307"/>
      <c r="J162" s="23"/>
      <c r="K162" s="23"/>
      <c r="L162" s="106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</row>
    <row r="163" spans="2:158" ht="15">
      <c r="B163" s="23"/>
      <c r="C163" s="23"/>
      <c r="D163" s="67"/>
      <c r="E163" s="67"/>
      <c r="F163" s="67"/>
      <c r="G163" s="23"/>
      <c r="H163" s="68"/>
      <c r="I163" s="307"/>
      <c r="J163" s="23"/>
      <c r="K163" s="23"/>
      <c r="L163" s="106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</row>
    <row r="164" spans="2:158" ht="15">
      <c r="B164" s="23"/>
      <c r="C164" s="23"/>
      <c r="D164" s="67"/>
      <c r="E164" s="67"/>
      <c r="F164" s="67"/>
      <c r="G164" s="23"/>
      <c r="H164" s="68"/>
      <c r="I164" s="307"/>
      <c r="J164" s="23"/>
      <c r="K164" s="23"/>
      <c r="L164" s="106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</row>
    <row r="165" spans="2:158" ht="15">
      <c r="B165" s="23"/>
      <c r="C165" s="23"/>
      <c r="D165" s="67"/>
      <c r="E165" s="67"/>
      <c r="F165" s="67"/>
      <c r="G165" s="23"/>
      <c r="H165" s="68"/>
      <c r="I165" s="307"/>
      <c r="J165" s="23"/>
      <c r="K165" s="23"/>
      <c r="L165" s="106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</row>
    <row r="166" spans="2:158" ht="15">
      <c r="B166" s="23"/>
      <c r="C166" s="23"/>
      <c r="D166" s="67"/>
      <c r="E166" s="67"/>
      <c r="F166" s="67"/>
      <c r="G166" s="23"/>
      <c r="H166" s="68"/>
      <c r="I166" s="307"/>
      <c r="J166" s="23"/>
      <c r="K166" s="23"/>
      <c r="L166" s="106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</row>
    <row r="167" spans="2:158" ht="15">
      <c r="B167" s="23"/>
      <c r="C167" s="23"/>
      <c r="D167" s="67"/>
      <c r="E167" s="67"/>
      <c r="F167" s="67"/>
      <c r="G167" s="23"/>
      <c r="H167" s="68"/>
      <c r="I167" s="307"/>
      <c r="J167" s="23"/>
      <c r="K167" s="23"/>
      <c r="L167" s="106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</row>
    <row r="168" spans="2:158" ht="15">
      <c r="B168" s="23"/>
      <c r="C168" s="23"/>
      <c r="D168" s="67"/>
      <c r="E168" s="67"/>
      <c r="F168" s="67"/>
      <c r="G168" s="23"/>
      <c r="H168" s="68"/>
      <c r="I168" s="307"/>
      <c r="J168" s="23"/>
      <c r="K168" s="23"/>
      <c r="L168" s="106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</row>
    <row r="169" spans="2:158" ht="15">
      <c r="B169" s="23"/>
      <c r="C169" s="23"/>
      <c r="D169" s="67"/>
      <c r="E169" s="67"/>
      <c r="F169" s="67"/>
      <c r="G169" s="23"/>
      <c r="H169" s="68"/>
      <c r="I169" s="307"/>
      <c r="J169" s="23"/>
      <c r="K169" s="23"/>
      <c r="L169" s="106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</row>
    <row r="170" spans="2:158" ht="15">
      <c r="B170" s="23"/>
      <c r="C170" s="23"/>
      <c r="D170" s="67"/>
      <c r="E170" s="67"/>
      <c r="F170" s="67"/>
      <c r="G170" s="23"/>
      <c r="H170" s="68"/>
      <c r="I170" s="307"/>
      <c r="J170" s="23"/>
      <c r="K170" s="23"/>
      <c r="L170" s="106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</row>
    <row r="171" spans="2:158" ht="15">
      <c r="B171" s="23"/>
      <c r="C171" s="23"/>
      <c r="D171" s="67"/>
      <c r="E171" s="67"/>
      <c r="F171" s="67"/>
      <c r="G171" s="23"/>
      <c r="H171" s="68"/>
      <c r="I171" s="307"/>
      <c r="J171" s="23"/>
      <c r="K171" s="23"/>
      <c r="L171" s="106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</row>
    <row r="172" spans="2:158" ht="15">
      <c r="B172" s="23"/>
      <c r="C172" s="23"/>
      <c r="D172" s="67"/>
      <c r="E172" s="67"/>
      <c r="F172" s="67"/>
      <c r="G172" s="23"/>
      <c r="H172" s="68"/>
      <c r="I172" s="307"/>
      <c r="J172" s="23"/>
      <c r="K172" s="23"/>
      <c r="L172" s="106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</row>
    <row r="173" spans="2:158" ht="15">
      <c r="B173" s="23"/>
      <c r="C173" s="23"/>
      <c r="D173" s="67"/>
      <c r="E173" s="67"/>
      <c r="F173" s="67"/>
      <c r="G173" s="23"/>
      <c r="H173" s="68"/>
      <c r="I173" s="307"/>
      <c r="J173" s="23"/>
      <c r="K173" s="23"/>
      <c r="L173" s="106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</row>
    <row r="174" spans="2:158" ht="15">
      <c r="B174" s="23"/>
      <c r="C174" s="23"/>
      <c r="D174" s="67"/>
      <c r="E174" s="67"/>
      <c r="F174" s="67"/>
      <c r="G174" s="23"/>
      <c r="H174" s="68"/>
      <c r="I174" s="307"/>
      <c r="J174" s="23"/>
      <c r="K174" s="23"/>
      <c r="L174" s="106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</row>
    <row r="175" spans="2:158" ht="15">
      <c r="B175" s="23"/>
      <c r="C175" s="23"/>
      <c r="D175" s="67"/>
      <c r="E175" s="67"/>
      <c r="F175" s="67"/>
      <c r="G175" s="23"/>
      <c r="H175" s="68"/>
      <c r="I175" s="307"/>
      <c r="J175" s="23"/>
      <c r="K175" s="23"/>
      <c r="L175" s="106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</row>
    <row r="176" spans="2:158" ht="15">
      <c r="B176" s="23"/>
      <c r="C176" s="23"/>
      <c r="D176" s="67"/>
      <c r="E176" s="67"/>
      <c r="F176" s="67"/>
      <c r="G176" s="23"/>
      <c r="H176" s="68"/>
      <c r="I176" s="307"/>
      <c r="J176" s="23"/>
      <c r="K176" s="23"/>
      <c r="L176" s="106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</row>
    <row r="177" spans="2:158" ht="15">
      <c r="B177" s="23"/>
      <c r="C177" s="23"/>
      <c r="D177" s="67"/>
      <c r="E177" s="67"/>
      <c r="F177" s="67"/>
      <c r="G177" s="23"/>
      <c r="H177" s="68"/>
      <c r="I177" s="307"/>
      <c r="J177" s="23"/>
      <c r="K177" s="23"/>
      <c r="L177" s="106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</row>
    <row r="178" spans="2:158" ht="15">
      <c r="B178" s="23"/>
      <c r="C178" s="23"/>
      <c r="D178" s="67"/>
      <c r="E178" s="67"/>
      <c r="F178" s="67"/>
      <c r="G178" s="23"/>
      <c r="H178" s="68"/>
      <c r="I178" s="307"/>
      <c r="J178" s="23"/>
      <c r="K178" s="23"/>
      <c r="L178" s="106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</row>
    <row r="179" spans="2:158" ht="15">
      <c r="B179" s="23"/>
      <c r="C179" s="23"/>
      <c r="D179" s="67"/>
      <c r="E179" s="67"/>
      <c r="F179" s="67"/>
      <c r="G179" s="23"/>
      <c r="H179" s="68"/>
      <c r="I179" s="307"/>
      <c r="J179" s="23"/>
      <c r="K179" s="23"/>
      <c r="L179" s="106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</row>
    <row r="180" spans="2:158" ht="15">
      <c r="B180" s="23"/>
      <c r="C180" s="23"/>
      <c r="D180" s="67"/>
      <c r="E180" s="67"/>
      <c r="F180" s="67"/>
      <c r="G180" s="23"/>
      <c r="H180" s="68"/>
      <c r="I180" s="307"/>
      <c r="J180" s="23"/>
      <c r="K180" s="23"/>
      <c r="L180" s="106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</row>
    <row r="181" spans="2:158" ht="15">
      <c r="B181" s="23"/>
      <c r="C181" s="23"/>
      <c r="D181" s="67"/>
      <c r="E181" s="67"/>
      <c r="F181" s="67"/>
      <c r="G181" s="23"/>
      <c r="H181" s="68"/>
      <c r="I181" s="307"/>
      <c r="J181" s="23"/>
      <c r="K181" s="23"/>
      <c r="L181" s="106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</row>
    <row r="182" spans="2:158" ht="15">
      <c r="B182" s="23"/>
      <c r="C182" s="23"/>
      <c r="D182" s="67"/>
      <c r="E182" s="67"/>
      <c r="F182" s="67"/>
      <c r="G182" s="23"/>
      <c r="H182" s="68"/>
      <c r="I182" s="307"/>
      <c r="J182" s="23"/>
      <c r="K182" s="23"/>
      <c r="L182" s="106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</row>
    <row r="183" spans="2:158" ht="15">
      <c r="B183" s="23"/>
      <c r="C183" s="23"/>
      <c r="D183" s="67"/>
      <c r="E183" s="67"/>
      <c r="F183" s="67"/>
      <c r="G183" s="23"/>
      <c r="H183" s="68"/>
      <c r="I183" s="307"/>
      <c r="J183" s="23"/>
      <c r="K183" s="23"/>
      <c r="L183" s="106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</row>
    <row r="184" spans="2:158" ht="15">
      <c r="B184" s="23"/>
      <c r="C184" s="23"/>
      <c r="D184" s="67"/>
      <c r="E184" s="67"/>
      <c r="F184" s="67"/>
      <c r="G184" s="23"/>
      <c r="H184" s="68"/>
      <c r="I184" s="307"/>
      <c r="J184" s="23"/>
      <c r="K184" s="23"/>
      <c r="L184" s="106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</row>
    <row r="185" spans="2:158" ht="15">
      <c r="B185" s="23"/>
      <c r="C185" s="23"/>
      <c r="D185" s="67"/>
      <c r="E185" s="67"/>
      <c r="F185" s="67"/>
      <c r="G185" s="23"/>
      <c r="H185" s="68"/>
      <c r="I185" s="307"/>
      <c r="J185" s="23"/>
      <c r="K185" s="23"/>
      <c r="L185" s="106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</row>
    <row r="186" spans="2:158" ht="15">
      <c r="B186" s="23"/>
      <c r="C186" s="23"/>
      <c r="D186" s="67"/>
      <c r="E186" s="67"/>
      <c r="F186" s="67"/>
      <c r="G186" s="23"/>
      <c r="H186" s="68"/>
      <c r="I186" s="307"/>
      <c r="J186" s="23"/>
      <c r="K186" s="23"/>
      <c r="L186" s="106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</row>
    <row r="187" spans="2:158" ht="15">
      <c r="B187" s="23"/>
      <c r="C187" s="23"/>
      <c r="D187" s="67"/>
      <c r="E187" s="67"/>
      <c r="F187" s="67"/>
      <c r="G187" s="23"/>
      <c r="H187" s="68"/>
      <c r="I187" s="307"/>
      <c r="J187" s="23"/>
      <c r="K187" s="23"/>
      <c r="L187" s="106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</row>
    <row r="188" spans="2:158" ht="15">
      <c r="B188" s="23"/>
      <c r="C188" s="23"/>
      <c r="D188" s="67"/>
      <c r="E188" s="67"/>
      <c r="F188" s="67"/>
      <c r="G188" s="23"/>
      <c r="H188" s="68"/>
      <c r="I188" s="307"/>
      <c r="J188" s="23"/>
      <c r="K188" s="23"/>
      <c r="L188" s="106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</row>
    <row r="189" spans="2:158" ht="15">
      <c r="B189" s="23"/>
      <c r="C189" s="23"/>
      <c r="D189" s="67"/>
      <c r="E189" s="67"/>
      <c r="F189" s="67"/>
      <c r="G189" s="23"/>
      <c r="H189" s="68"/>
      <c r="I189" s="307"/>
      <c r="J189" s="23"/>
      <c r="K189" s="23"/>
      <c r="L189" s="106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</row>
    <row r="190" spans="2:158" ht="15">
      <c r="B190" s="23"/>
      <c r="C190" s="23"/>
      <c r="D190" s="67"/>
      <c r="E190" s="67"/>
      <c r="F190" s="67"/>
      <c r="G190" s="23"/>
      <c r="H190" s="68"/>
      <c r="I190" s="307"/>
      <c r="J190" s="23"/>
      <c r="K190" s="23"/>
      <c r="L190" s="106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</row>
    <row r="191" spans="2:158" ht="15">
      <c r="B191" s="23"/>
      <c r="C191" s="23"/>
      <c r="D191" s="67"/>
      <c r="E191" s="67"/>
      <c r="F191" s="67"/>
      <c r="G191" s="23"/>
      <c r="H191" s="68"/>
      <c r="I191" s="307"/>
      <c r="J191" s="23"/>
      <c r="K191" s="23"/>
      <c r="L191" s="106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</row>
    <row r="192" spans="2:158" ht="15">
      <c r="B192" s="23"/>
      <c r="C192" s="23"/>
      <c r="D192" s="67"/>
      <c r="E192" s="67"/>
      <c r="F192" s="67"/>
      <c r="G192" s="23"/>
      <c r="H192" s="68"/>
      <c r="I192" s="307"/>
      <c r="J192" s="23"/>
      <c r="K192" s="23"/>
      <c r="L192" s="106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</row>
    <row r="193" spans="2:158" ht="15">
      <c r="B193" s="23"/>
      <c r="C193" s="23"/>
      <c r="D193" s="67"/>
      <c r="E193" s="67"/>
      <c r="F193" s="67"/>
      <c r="G193" s="23"/>
      <c r="H193" s="68"/>
      <c r="I193" s="307"/>
      <c r="J193" s="23"/>
      <c r="K193" s="23"/>
      <c r="L193" s="106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</row>
    <row r="194" spans="2:158" ht="15">
      <c r="B194" s="23"/>
      <c r="C194" s="23"/>
      <c r="D194" s="67"/>
      <c r="E194" s="67"/>
      <c r="F194" s="67"/>
      <c r="G194" s="23"/>
      <c r="H194" s="68"/>
      <c r="I194" s="307"/>
      <c r="J194" s="23"/>
      <c r="K194" s="23"/>
      <c r="L194" s="106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</row>
    <row r="195" spans="2:158" ht="15">
      <c r="B195" s="23"/>
      <c r="C195" s="23"/>
      <c r="D195" s="67"/>
      <c r="E195" s="67"/>
      <c r="F195" s="67"/>
      <c r="G195" s="23"/>
      <c r="H195" s="68"/>
      <c r="I195" s="307"/>
      <c r="J195" s="23"/>
      <c r="K195" s="23"/>
      <c r="L195" s="106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</row>
    <row r="196" spans="2:158" ht="15">
      <c r="B196" s="23"/>
      <c r="C196" s="23"/>
      <c r="D196" s="67"/>
      <c r="E196" s="67"/>
      <c r="F196" s="67"/>
      <c r="G196" s="23"/>
      <c r="H196" s="23"/>
      <c r="I196" s="307"/>
      <c r="J196" s="23"/>
      <c r="K196" s="23"/>
      <c r="L196" s="106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</row>
    <row r="197" spans="2:158" ht="15">
      <c r="B197" s="23"/>
      <c r="C197" s="23"/>
      <c r="D197" s="67"/>
      <c r="E197" s="67"/>
      <c r="F197" s="67"/>
      <c r="G197" s="23"/>
      <c r="H197" s="23"/>
      <c r="I197" s="307"/>
      <c r="J197" s="23"/>
      <c r="K197" s="23"/>
      <c r="L197" s="106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</row>
    <row r="198" spans="2:158" ht="15">
      <c r="B198" s="23"/>
      <c r="C198" s="23"/>
      <c r="D198" s="67"/>
      <c r="E198" s="67"/>
      <c r="F198" s="67"/>
      <c r="G198" s="23"/>
      <c r="H198" s="23"/>
      <c r="I198" s="307"/>
      <c r="J198" s="23"/>
      <c r="K198" s="23"/>
      <c r="L198" s="106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</row>
    <row r="199" spans="2:158" ht="15">
      <c r="B199" s="23"/>
      <c r="C199" s="23"/>
      <c r="D199" s="67"/>
      <c r="E199" s="67"/>
      <c r="F199" s="67"/>
      <c r="G199" s="23"/>
      <c r="H199" s="23"/>
      <c r="I199" s="307"/>
      <c r="J199" s="23"/>
      <c r="K199" s="23"/>
      <c r="L199" s="106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</row>
    <row r="200" spans="2:158" ht="15">
      <c r="B200" s="23"/>
      <c r="C200" s="23"/>
      <c r="D200" s="67"/>
      <c r="E200" s="67"/>
      <c r="F200" s="67"/>
      <c r="G200" s="23"/>
      <c r="H200" s="23"/>
      <c r="I200" s="307"/>
      <c r="J200" s="23"/>
      <c r="K200" s="23"/>
      <c r="L200" s="106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</row>
    <row r="201" spans="2:158" ht="15">
      <c r="B201" s="23"/>
      <c r="C201" s="23"/>
      <c r="D201" s="67"/>
      <c r="E201" s="67"/>
      <c r="F201" s="67"/>
      <c r="G201" s="23"/>
      <c r="H201" s="23"/>
      <c r="I201" s="307"/>
      <c r="J201" s="23"/>
      <c r="K201" s="23"/>
      <c r="L201" s="106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</row>
    <row r="202" spans="2:158" ht="15">
      <c r="B202" s="23"/>
      <c r="C202" s="23"/>
      <c r="D202" s="67"/>
      <c r="E202" s="67"/>
      <c r="F202" s="67"/>
      <c r="G202" s="23"/>
      <c r="H202" s="23"/>
      <c r="I202" s="307"/>
      <c r="J202" s="23"/>
      <c r="K202" s="23"/>
      <c r="L202" s="106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</row>
    <row r="203" spans="2:158" ht="15">
      <c r="B203" s="23"/>
      <c r="C203" s="23"/>
      <c r="D203" s="67"/>
      <c r="E203" s="67"/>
      <c r="F203" s="67"/>
      <c r="G203" s="23"/>
      <c r="H203" s="23"/>
      <c r="I203" s="307"/>
      <c r="J203" s="23"/>
      <c r="K203" s="23"/>
      <c r="L203" s="106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</row>
    <row r="204" spans="2:158" ht="15">
      <c r="B204" s="23"/>
      <c r="C204" s="23"/>
      <c r="D204" s="67"/>
      <c r="E204" s="67"/>
      <c r="F204" s="67"/>
      <c r="G204" s="23"/>
      <c r="H204" s="23"/>
      <c r="I204" s="307"/>
      <c r="J204" s="23"/>
      <c r="K204" s="23"/>
      <c r="L204" s="106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</row>
    <row r="205" spans="2:158" ht="15">
      <c r="B205" s="23"/>
      <c r="C205" s="23"/>
      <c r="D205" s="67"/>
      <c r="E205" s="67"/>
      <c r="F205" s="67"/>
      <c r="G205" s="23"/>
      <c r="H205" s="23"/>
      <c r="I205" s="307"/>
      <c r="J205" s="23"/>
      <c r="K205" s="23"/>
      <c r="L205" s="106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</row>
    <row r="206" spans="2:158" ht="15">
      <c r="B206" s="23"/>
      <c r="C206" s="23"/>
      <c r="D206" s="67"/>
      <c r="E206" s="67"/>
      <c r="F206" s="67"/>
      <c r="G206" s="23"/>
      <c r="H206" s="23"/>
      <c r="I206" s="307"/>
      <c r="J206" s="23"/>
      <c r="K206" s="23"/>
      <c r="L206" s="106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</row>
    <row r="207" spans="2:158" ht="15">
      <c r="B207" s="23"/>
      <c r="C207" s="23"/>
      <c r="D207" s="67"/>
      <c r="E207" s="67"/>
      <c r="F207" s="67"/>
      <c r="G207" s="23"/>
      <c r="H207" s="23"/>
      <c r="I207" s="307"/>
      <c r="J207" s="23"/>
      <c r="K207" s="23"/>
      <c r="L207" s="106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</row>
    <row r="208" spans="2:158" ht="15">
      <c r="B208" s="23"/>
      <c r="C208" s="23"/>
      <c r="D208" s="67"/>
      <c r="E208" s="67"/>
      <c r="F208" s="67"/>
      <c r="G208" s="23"/>
      <c r="H208" s="23"/>
      <c r="I208" s="307"/>
      <c r="J208" s="23"/>
      <c r="K208" s="23"/>
      <c r="L208" s="106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</row>
    <row r="209" spans="2:158" ht="15">
      <c r="B209" s="23"/>
      <c r="C209" s="23"/>
      <c r="D209" s="67"/>
      <c r="E209" s="67"/>
      <c r="F209" s="67"/>
      <c r="G209" s="23"/>
      <c r="H209" s="23"/>
      <c r="I209" s="307"/>
      <c r="J209" s="23"/>
      <c r="K209" s="23"/>
      <c r="L209" s="106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</row>
    <row r="210" spans="2:158" ht="15">
      <c r="B210" s="23"/>
      <c r="C210" s="23"/>
      <c r="D210" s="67"/>
      <c r="E210" s="67"/>
      <c r="F210" s="67"/>
      <c r="G210" s="23"/>
      <c r="H210" s="23"/>
      <c r="I210" s="307"/>
      <c r="J210" s="23"/>
      <c r="K210" s="23"/>
      <c r="L210" s="106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</row>
    <row r="211" spans="2:158" ht="15">
      <c r="B211" s="23"/>
      <c r="C211" s="23"/>
      <c r="D211" s="67"/>
      <c r="E211" s="67"/>
      <c r="F211" s="67"/>
      <c r="G211" s="23"/>
      <c r="H211" s="23"/>
      <c r="I211" s="307"/>
      <c r="J211" s="23"/>
      <c r="K211" s="23"/>
      <c r="L211" s="106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</row>
    <row r="212" spans="2:158" ht="15">
      <c r="B212" s="23"/>
      <c r="C212" s="23"/>
      <c r="D212" s="67"/>
      <c r="E212" s="67"/>
      <c r="F212" s="67"/>
      <c r="G212" s="23"/>
      <c r="H212" s="23"/>
      <c r="I212" s="307"/>
      <c r="J212" s="23"/>
      <c r="K212" s="23"/>
      <c r="L212" s="106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</row>
    <row r="213" spans="2:158" ht="15">
      <c r="B213" s="23"/>
      <c r="C213" s="23"/>
      <c r="D213" s="67"/>
      <c r="E213" s="67"/>
      <c r="F213" s="67"/>
      <c r="G213" s="23"/>
      <c r="H213" s="23"/>
      <c r="I213" s="307"/>
      <c r="J213" s="23"/>
      <c r="K213" s="23"/>
      <c r="L213" s="106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</row>
    <row r="214" spans="2:158" ht="15">
      <c r="B214" s="23"/>
      <c r="C214" s="23"/>
      <c r="D214" s="67"/>
      <c r="E214" s="67"/>
      <c r="F214" s="67"/>
      <c r="G214" s="23"/>
      <c r="H214" s="23"/>
      <c r="I214" s="307"/>
      <c r="J214" s="23"/>
      <c r="K214" s="23"/>
      <c r="L214" s="106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</row>
    <row r="215" spans="2:158" ht="15">
      <c r="B215" s="23"/>
      <c r="C215" s="23"/>
      <c r="D215" s="67"/>
      <c r="E215" s="67"/>
      <c r="F215" s="67"/>
      <c r="G215" s="23"/>
      <c r="H215" s="23"/>
      <c r="I215" s="307"/>
      <c r="J215" s="23"/>
      <c r="K215" s="23"/>
      <c r="L215" s="106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</row>
    <row r="216" spans="2:158" ht="15">
      <c r="B216" s="23"/>
      <c r="C216" s="23"/>
      <c r="D216" s="67"/>
      <c r="E216" s="67"/>
      <c r="F216" s="67"/>
      <c r="G216" s="23"/>
      <c r="H216" s="23"/>
      <c r="I216" s="307"/>
      <c r="J216" s="23"/>
      <c r="K216" s="23"/>
      <c r="L216" s="106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</row>
    <row r="217" spans="2:158" ht="15">
      <c r="B217" s="23"/>
      <c r="C217" s="23"/>
      <c r="D217" s="67"/>
      <c r="E217" s="67"/>
      <c r="F217" s="67"/>
      <c r="G217" s="23"/>
      <c r="H217" s="23"/>
      <c r="I217" s="307"/>
      <c r="J217" s="23"/>
      <c r="K217" s="23"/>
      <c r="L217" s="106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</row>
    <row r="218" spans="2:158" ht="15">
      <c r="B218" s="23"/>
      <c r="C218" s="23"/>
      <c r="D218" s="67"/>
      <c r="E218" s="67"/>
      <c r="F218" s="67"/>
      <c r="G218" s="23"/>
      <c r="H218" s="23"/>
      <c r="I218" s="307"/>
      <c r="J218" s="23"/>
      <c r="K218" s="23"/>
      <c r="L218" s="106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</row>
    <row r="219" spans="2:158" ht="15">
      <c r="B219" s="23"/>
      <c r="C219" s="23"/>
      <c r="D219" s="67"/>
      <c r="E219" s="67"/>
      <c r="F219" s="67"/>
      <c r="G219" s="23"/>
      <c r="H219" s="23"/>
      <c r="I219" s="307"/>
      <c r="J219" s="23"/>
      <c r="K219" s="23"/>
      <c r="L219" s="106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</row>
    <row r="220" spans="2:158" ht="15">
      <c r="B220" s="23"/>
      <c r="C220" s="23"/>
      <c r="D220" s="67"/>
      <c r="E220" s="67"/>
      <c r="F220" s="67"/>
      <c r="G220" s="23"/>
      <c r="H220" s="23"/>
      <c r="I220" s="307"/>
      <c r="J220" s="23"/>
      <c r="K220" s="23"/>
      <c r="L220" s="106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</row>
    <row r="221" spans="2:158" ht="15">
      <c r="B221" s="23"/>
      <c r="C221" s="23"/>
      <c r="D221" s="67"/>
      <c r="E221" s="67"/>
      <c r="F221" s="67"/>
      <c r="G221" s="23"/>
      <c r="H221" s="23"/>
      <c r="I221" s="307"/>
      <c r="J221" s="23"/>
      <c r="K221" s="23"/>
      <c r="L221" s="106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</row>
    <row r="222" spans="2:158" ht="15">
      <c r="B222" s="23"/>
      <c r="C222" s="23"/>
      <c r="D222" s="67"/>
      <c r="E222" s="67"/>
      <c r="F222" s="67"/>
      <c r="G222" s="23"/>
      <c r="H222" s="23"/>
      <c r="I222" s="307"/>
      <c r="J222" s="23"/>
      <c r="K222" s="23"/>
      <c r="L222" s="106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</row>
    <row r="223" spans="2:158" ht="15">
      <c r="B223" s="23"/>
      <c r="C223" s="23"/>
      <c r="D223" s="67"/>
      <c r="E223" s="67"/>
      <c r="F223" s="67"/>
      <c r="G223" s="23"/>
      <c r="H223" s="23"/>
      <c r="I223" s="307"/>
      <c r="J223" s="23"/>
      <c r="K223" s="23"/>
      <c r="L223" s="106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</row>
    <row r="224" spans="2:158" ht="15">
      <c r="B224" s="23"/>
      <c r="C224" s="23"/>
      <c r="D224" s="67"/>
      <c r="E224" s="67"/>
      <c r="F224" s="67"/>
      <c r="G224" s="23"/>
      <c r="H224" s="23"/>
      <c r="I224" s="307"/>
      <c r="J224" s="23"/>
      <c r="K224" s="23"/>
      <c r="L224" s="106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</row>
    <row r="225" spans="2:158" ht="15">
      <c r="B225" s="23"/>
      <c r="C225" s="23"/>
      <c r="D225" s="67"/>
      <c r="E225" s="67"/>
      <c r="F225" s="67"/>
      <c r="G225" s="23"/>
      <c r="H225" s="23"/>
      <c r="I225" s="307"/>
      <c r="J225" s="23"/>
      <c r="K225" s="23"/>
      <c r="L225" s="106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</row>
    <row r="226" spans="2:158" ht="15">
      <c r="B226" s="23"/>
      <c r="C226" s="23"/>
      <c r="D226" s="67"/>
      <c r="E226" s="67"/>
      <c r="F226" s="67"/>
      <c r="G226" s="23"/>
      <c r="H226" s="23"/>
      <c r="I226" s="307"/>
      <c r="J226" s="23"/>
      <c r="K226" s="23"/>
      <c r="L226" s="106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</row>
    <row r="227" spans="2:158" ht="15">
      <c r="B227" s="23"/>
      <c r="C227" s="23"/>
      <c r="D227" s="67"/>
      <c r="E227" s="67"/>
      <c r="F227" s="67"/>
      <c r="G227" s="23"/>
      <c r="H227" s="23"/>
      <c r="I227" s="307"/>
      <c r="J227" s="23"/>
      <c r="K227" s="23"/>
      <c r="L227" s="106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</row>
    <row r="228" spans="2:158" ht="15">
      <c r="B228" s="23"/>
      <c r="C228" s="23"/>
      <c r="D228" s="67"/>
      <c r="E228" s="67"/>
      <c r="F228" s="67"/>
      <c r="G228" s="23"/>
      <c r="H228" s="23"/>
      <c r="I228" s="307"/>
      <c r="J228" s="23"/>
      <c r="K228" s="23"/>
      <c r="L228" s="106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</row>
    <row r="229" spans="2:158" ht="15">
      <c r="B229" s="23"/>
      <c r="C229" s="23"/>
      <c r="D229" s="67"/>
      <c r="E229" s="67"/>
      <c r="F229" s="67"/>
      <c r="G229" s="23"/>
      <c r="H229" s="23"/>
      <c r="I229" s="307"/>
      <c r="J229" s="23"/>
      <c r="K229" s="23"/>
      <c r="L229" s="106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</row>
    <row r="230" spans="2:158" ht="15">
      <c r="B230" s="23"/>
      <c r="C230" s="23"/>
      <c r="D230" s="67"/>
      <c r="E230" s="67"/>
      <c r="F230" s="67"/>
      <c r="G230" s="23"/>
      <c r="H230" s="23"/>
      <c r="I230" s="307"/>
      <c r="J230" s="23"/>
      <c r="K230" s="23"/>
      <c r="L230" s="106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</row>
    <row r="231" spans="2:158" ht="15">
      <c r="B231" s="23"/>
      <c r="C231" s="23"/>
      <c r="D231" s="67"/>
      <c r="E231" s="67"/>
      <c r="F231" s="67"/>
      <c r="G231" s="23"/>
      <c r="H231" s="23"/>
      <c r="I231" s="307"/>
      <c r="J231" s="23"/>
      <c r="K231" s="23"/>
      <c r="L231" s="106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</row>
    <row r="232" spans="2:158" ht="15">
      <c r="B232" s="23"/>
      <c r="C232" s="23"/>
      <c r="D232" s="67"/>
      <c r="E232" s="67"/>
      <c r="F232" s="67"/>
      <c r="G232" s="23"/>
      <c r="H232" s="23"/>
      <c r="I232" s="307"/>
      <c r="J232" s="23"/>
      <c r="K232" s="23"/>
      <c r="L232" s="106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</row>
    <row r="233" spans="2:158" ht="15">
      <c r="B233" s="23"/>
      <c r="C233" s="23"/>
      <c r="D233" s="67"/>
      <c r="E233" s="67"/>
      <c r="F233" s="67"/>
      <c r="G233" s="23"/>
      <c r="H233" s="23"/>
      <c r="I233" s="307"/>
      <c r="J233" s="23"/>
      <c r="K233" s="23"/>
      <c r="L233" s="106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</row>
    <row r="234" spans="2:158" ht="15">
      <c r="B234" s="23"/>
      <c r="C234" s="23"/>
      <c r="D234" s="67"/>
      <c r="E234" s="67"/>
      <c r="F234" s="67"/>
      <c r="G234" s="23"/>
      <c r="H234" s="23"/>
      <c r="I234" s="307"/>
      <c r="J234" s="23"/>
      <c r="K234" s="23"/>
      <c r="L234" s="106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</row>
    <row r="235" spans="2:158" ht="15">
      <c r="B235" s="23"/>
      <c r="C235" s="23"/>
      <c r="D235" s="67"/>
      <c r="E235" s="67"/>
      <c r="F235" s="67"/>
      <c r="G235" s="23"/>
      <c r="H235" s="23"/>
      <c r="I235" s="307"/>
      <c r="J235" s="23"/>
      <c r="K235" s="23"/>
      <c r="L235" s="106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</row>
    <row r="236" spans="2:158" ht="15">
      <c r="B236" s="23"/>
      <c r="C236" s="23"/>
      <c r="D236" s="67"/>
      <c r="E236" s="67"/>
      <c r="F236" s="67"/>
      <c r="G236" s="23"/>
      <c r="H236" s="23"/>
      <c r="I236" s="307"/>
      <c r="J236" s="23"/>
      <c r="K236" s="23"/>
      <c r="L236" s="106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</row>
    <row r="237" spans="2:158" ht="15">
      <c r="B237" s="23"/>
      <c r="C237" s="23"/>
      <c r="D237" s="67"/>
      <c r="E237" s="67"/>
      <c r="F237" s="67"/>
      <c r="G237" s="23"/>
      <c r="H237" s="23"/>
      <c r="I237" s="307"/>
      <c r="J237" s="23"/>
      <c r="K237" s="23"/>
      <c r="L237" s="106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</row>
    <row r="238" spans="2:158" ht="15">
      <c r="B238" s="23"/>
      <c r="C238" s="23"/>
      <c r="D238" s="67"/>
      <c r="E238" s="67"/>
      <c r="F238" s="67"/>
      <c r="G238" s="23"/>
      <c r="H238" s="23"/>
      <c r="I238" s="307"/>
      <c r="J238" s="23"/>
      <c r="K238" s="23"/>
      <c r="L238" s="106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</row>
    <row r="239" spans="2:158" ht="15">
      <c r="B239" s="23"/>
      <c r="C239" s="23"/>
      <c r="D239" s="67"/>
      <c r="E239" s="67"/>
      <c r="F239" s="67"/>
      <c r="G239" s="23"/>
      <c r="H239" s="23"/>
      <c r="I239" s="307"/>
      <c r="J239" s="23"/>
      <c r="K239" s="23"/>
      <c r="L239" s="106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</row>
    <row r="240" spans="2:158" ht="15">
      <c r="B240" s="23"/>
      <c r="C240" s="23"/>
      <c r="D240" s="67"/>
      <c r="E240" s="67"/>
      <c r="F240" s="67"/>
      <c r="G240" s="23"/>
      <c r="H240" s="23"/>
      <c r="I240" s="307"/>
      <c r="J240" s="23"/>
      <c r="K240" s="23"/>
      <c r="L240" s="106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</row>
    <row r="241" spans="2:158" ht="15">
      <c r="B241" s="23"/>
      <c r="C241" s="23"/>
      <c r="D241" s="67"/>
      <c r="E241" s="67"/>
      <c r="F241" s="67"/>
      <c r="G241" s="23"/>
      <c r="H241" s="23"/>
      <c r="I241" s="307"/>
      <c r="J241" s="23"/>
      <c r="K241" s="23"/>
      <c r="L241" s="106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</row>
    <row r="242" spans="2:158" ht="15">
      <c r="B242" s="23"/>
      <c r="C242" s="23"/>
      <c r="D242" s="67"/>
      <c r="E242" s="67"/>
      <c r="F242" s="67"/>
      <c r="G242" s="23"/>
      <c r="H242" s="23"/>
      <c r="I242" s="307"/>
      <c r="J242" s="23"/>
      <c r="K242" s="23"/>
      <c r="L242" s="106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</row>
    <row r="243" spans="2:158" ht="15">
      <c r="B243" s="23"/>
      <c r="C243" s="23"/>
      <c r="D243" s="67"/>
      <c r="E243" s="67"/>
      <c r="F243" s="67"/>
      <c r="G243" s="23"/>
      <c r="H243" s="23"/>
      <c r="I243" s="307"/>
      <c r="J243" s="23"/>
      <c r="K243" s="23"/>
      <c r="L243" s="106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</row>
    <row r="244" spans="2:158" ht="15">
      <c r="B244" s="23"/>
      <c r="C244" s="23"/>
      <c r="D244" s="67"/>
      <c r="E244" s="67"/>
      <c r="F244" s="67"/>
      <c r="G244" s="23"/>
      <c r="H244" s="23"/>
      <c r="I244" s="307"/>
      <c r="J244" s="23"/>
      <c r="K244" s="23"/>
      <c r="L244" s="106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</row>
    <row r="245" spans="2:158" ht="15">
      <c r="B245" s="23"/>
      <c r="C245" s="23"/>
      <c r="D245" s="67"/>
      <c r="E245" s="67"/>
      <c r="F245" s="67"/>
      <c r="G245" s="23"/>
      <c r="H245" s="23"/>
      <c r="I245" s="307"/>
      <c r="J245" s="23"/>
      <c r="K245" s="23"/>
      <c r="L245" s="106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</row>
    <row r="246" spans="2:158" ht="15">
      <c r="B246" s="23"/>
      <c r="C246" s="23"/>
      <c r="D246" s="67"/>
      <c r="E246" s="67"/>
      <c r="F246" s="67"/>
      <c r="G246" s="23"/>
      <c r="H246" s="23"/>
      <c r="I246" s="307"/>
      <c r="J246" s="23"/>
      <c r="K246" s="23"/>
      <c r="L246" s="106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</row>
    <row r="247" spans="2:158" ht="15">
      <c r="B247" s="23"/>
      <c r="C247" s="23"/>
      <c r="D247" s="67"/>
      <c r="E247" s="67"/>
      <c r="F247" s="67"/>
      <c r="G247" s="23"/>
      <c r="H247" s="23"/>
      <c r="I247" s="307"/>
      <c r="J247" s="23"/>
      <c r="K247" s="23"/>
      <c r="L247" s="106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</row>
    <row r="248" spans="2:158" ht="15">
      <c r="B248" s="23"/>
      <c r="C248" s="23"/>
      <c r="D248" s="67"/>
      <c r="E248" s="67"/>
      <c r="F248" s="67"/>
      <c r="G248" s="23"/>
      <c r="H248" s="23"/>
      <c r="I248" s="307"/>
      <c r="J248" s="23"/>
      <c r="K248" s="23"/>
      <c r="L248" s="106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</row>
    <row r="249" spans="2:158" ht="15">
      <c r="B249" s="23"/>
      <c r="C249" s="23"/>
      <c r="D249" s="67"/>
      <c r="E249" s="67"/>
      <c r="F249" s="67"/>
      <c r="G249" s="23"/>
      <c r="H249" s="23"/>
      <c r="I249" s="307"/>
      <c r="J249" s="23"/>
      <c r="K249" s="23"/>
      <c r="L249" s="106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</row>
    <row r="250" spans="2:158" ht="15">
      <c r="B250" s="23"/>
      <c r="C250" s="23"/>
      <c r="D250" s="67"/>
      <c r="E250" s="67"/>
      <c r="F250" s="67"/>
      <c r="G250" s="23"/>
      <c r="H250" s="23"/>
      <c r="I250" s="307"/>
      <c r="J250" s="23"/>
      <c r="K250" s="23"/>
      <c r="L250" s="106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</row>
    <row r="251" spans="2:158" ht="15">
      <c r="B251" s="23"/>
      <c r="C251" s="23"/>
      <c r="D251" s="67"/>
      <c r="E251" s="67"/>
      <c r="F251" s="67"/>
      <c r="G251" s="23"/>
      <c r="H251" s="23"/>
      <c r="I251" s="307"/>
      <c r="J251" s="23"/>
      <c r="K251" s="23"/>
      <c r="L251" s="106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</row>
    <row r="252" spans="2:158" ht="15">
      <c r="B252" s="23"/>
      <c r="C252" s="23"/>
      <c r="D252" s="67"/>
      <c r="E252" s="67"/>
      <c r="F252" s="67"/>
      <c r="G252" s="23"/>
      <c r="H252" s="23"/>
      <c r="I252" s="307"/>
      <c r="J252" s="23"/>
      <c r="K252" s="23"/>
      <c r="L252" s="106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</row>
    <row r="253" spans="2:158" ht="15">
      <c r="B253" s="23"/>
      <c r="C253" s="23"/>
      <c r="D253" s="67"/>
      <c r="E253" s="67"/>
      <c r="F253" s="67"/>
      <c r="G253" s="23"/>
      <c r="H253" s="23"/>
      <c r="I253" s="307"/>
      <c r="J253" s="23"/>
      <c r="K253" s="23"/>
      <c r="L253" s="106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</row>
    <row r="254" spans="2:158" ht="15">
      <c r="B254" s="23"/>
      <c r="C254" s="23"/>
      <c r="D254" s="67"/>
      <c r="E254" s="67"/>
      <c r="F254" s="67"/>
      <c r="G254" s="23"/>
      <c r="H254" s="23"/>
      <c r="I254" s="307"/>
      <c r="J254" s="23"/>
      <c r="K254" s="23"/>
      <c r="L254" s="106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</row>
    <row r="255" spans="2:158" ht="15">
      <c r="B255" s="23"/>
      <c r="C255" s="23"/>
      <c r="D255" s="67"/>
      <c r="E255" s="67"/>
      <c r="F255" s="67"/>
      <c r="G255" s="23"/>
      <c r="H255" s="23"/>
      <c r="I255" s="307"/>
      <c r="J255" s="23"/>
      <c r="K255" s="23"/>
      <c r="L255" s="106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</row>
    <row r="256" spans="2:158" ht="15">
      <c r="B256" s="23"/>
      <c r="C256" s="23"/>
      <c r="D256" s="67"/>
      <c r="E256" s="67"/>
      <c r="F256" s="67"/>
      <c r="G256" s="23"/>
      <c r="H256" s="23"/>
      <c r="I256" s="307"/>
      <c r="J256" s="23"/>
      <c r="K256" s="23"/>
      <c r="L256" s="106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</row>
    <row r="257" spans="2:158" ht="15">
      <c r="B257" s="23"/>
      <c r="C257" s="23"/>
      <c r="D257" s="67"/>
      <c r="E257" s="67"/>
      <c r="F257" s="67"/>
      <c r="G257" s="23"/>
      <c r="H257" s="23"/>
      <c r="I257" s="307"/>
      <c r="J257" s="23"/>
      <c r="K257" s="23"/>
      <c r="L257" s="106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</row>
    <row r="258" spans="2:158" ht="15">
      <c r="B258" s="23"/>
      <c r="C258" s="23"/>
      <c r="D258" s="67"/>
      <c r="E258" s="67"/>
      <c r="F258" s="67"/>
      <c r="G258" s="23"/>
      <c r="H258" s="23"/>
      <c r="I258" s="307"/>
      <c r="J258" s="23"/>
      <c r="K258" s="23"/>
      <c r="L258" s="106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</row>
    <row r="259" spans="2:158" ht="15">
      <c r="B259" s="23"/>
      <c r="C259" s="23"/>
      <c r="D259" s="67"/>
      <c r="E259" s="67"/>
      <c r="F259" s="67"/>
      <c r="G259" s="23"/>
      <c r="H259" s="23"/>
      <c r="I259" s="307"/>
      <c r="J259" s="23"/>
      <c r="K259" s="23"/>
      <c r="L259" s="106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</row>
    <row r="260" spans="2:158" ht="15">
      <c r="B260" s="23"/>
      <c r="C260" s="23"/>
      <c r="D260" s="67"/>
      <c r="E260" s="67"/>
      <c r="F260" s="67"/>
      <c r="G260" s="23"/>
      <c r="H260" s="23"/>
      <c r="I260" s="307"/>
      <c r="J260" s="23"/>
      <c r="K260" s="23"/>
      <c r="L260" s="106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</row>
    <row r="261" spans="2:158" ht="15">
      <c r="B261" s="23"/>
      <c r="C261" s="23"/>
      <c r="D261" s="67"/>
      <c r="E261" s="67"/>
      <c r="F261" s="67"/>
      <c r="G261" s="23"/>
      <c r="H261" s="23"/>
      <c r="I261" s="307"/>
      <c r="J261" s="23"/>
      <c r="K261" s="23"/>
      <c r="L261" s="106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</row>
    <row r="262" spans="2:158" ht="15">
      <c r="B262" s="23"/>
      <c r="C262" s="23"/>
      <c r="D262" s="67"/>
      <c r="E262" s="67"/>
      <c r="F262" s="67"/>
      <c r="G262" s="23"/>
      <c r="H262" s="23"/>
      <c r="I262" s="307"/>
      <c r="J262" s="23"/>
      <c r="K262" s="23"/>
      <c r="L262" s="106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</row>
    <row r="263" spans="2:158" ht="15">
      <c r="B263" s="23"/>
      <c r="C263" s="23"/>
      <c r="D263" s="67"/>
      <c r="E263" s="67"/>
      <c r="F263" s="67"/>
      <c r="G263" s="23"/>
      <c r="H263" s="23"/>
      <c r="I263" s="307"/>
      <c r="J263" s="23"/>
      <c r="K263" s="23"/>
      <c r="L263" s="106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</row>
    <row r="264" spans="2:158" ht="15">
      <c r="B264" s="23"/>
      <c r="C264" s="23"/>
      <c r="D264" s="67"/>
      <c r="E264" s="67"/>
      <c r="F264" s="67"/>
      <c r="G264" s="23"/>
      <c r="H264" s="23"/>
      <c r="I264" s="307"/>
      <c r="J264" s="23"/>
      <c r="K264" s="23"/>
      <c r="L264" s="106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</row>
    <row r="265" spans="2:158" ht="15">
      <c r="B265" s="23"/>
      <c r="C265" s="23"/>
      <c r="D265" s="67"/>
      <c r="E265" s="67"/>
      <c r="F265" s="67"/>
      <c r="G265" s="23"/>
      <c r="H265" s="23"/>
      <c r="I265" s="307"/>
      <c r="J265" s="23"/>
      <c r="K265" s="23"/>
      <c r="L265" s="106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</row>
    <row r="266" spans="2:158" ht="15">
      <c r="B266" s="23"/>
      <c r="C266" s="23"/>
      <c r="D266" s="67"/>
      <c r="E266" s="67"/>
      <c r="F266" s="67"/>
      <c r="G266" s="23"/>
      <c r="H266" s="23"/>
      <c r="I266" s="307"/>
      <c r="J266" s="23"/>
      <c r="K266" s="23"/>
      <c r="L266" s="106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</row>
    <row r="267" spans="2:158" ht="15">
      <c r="B267" s="23"/>
      <c r="C267" s="23"/>
      <c r="D267" s="67"/>
      <c r="E267" s="67"/>
      <c r="F267" s="67"/>
      <c r="G267" s="23"/>
      <c r="H267" s="23"/>
      <c r="I267" s="307"/>
      <c r="J267" s="23"/>
      <c r="K267" s="23"/>
      <c r="L267" s="106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</row>
    <row r="268" spans="2:158" ht="15">
      <c r="B268" s="23"/>
      <c r="C268" s="23"/>
      <c r="D268" s="67"/>
      <c r="E268" s="67"/>
      <c r="F268" s="67"/>
      <c r="G268" s="23"/>
      <c r="H268" s="23"/>
      <c r="I268" s="307"/>
      <c r="J268" s="23"/>
      <c r="K268" s="23"/>
      <c r="L268" s="106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</row>
    <row r="269" spans="2:158" ht="15">
      <c r="B269" s="23"/>
      <c r="C269" s="23"/>
      <c r="D269" s="67"/>
      <c r="E269" s="67"/>
      <c r="F269" s="67"/>
      <c r="G269" s="23"/>
      <c r="H269" s="23"/>
      <c r="I269" s="307"/>
      <c r="J269" s="23"/>
      <c r="K269" s="23"/>
      <c r="L269" s="106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</row>
    <row r="270" spans="2:158" ht="15">
      <c r="B270" s="23"/>
      <c r="C270" s="23"/>
      <c r="D270" s="67"/>
      <c r="E270" s="67"/>
      <c r="F270" s="67"/>
      <c r="G270" s="23"/>
      <c r="H270" s="23"/>
      <c r="I270" s="307"/>
      <c r="J270" s="23"/>
      <c r="K270" s="23"/>
      <c r="L270" s="106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</row>
    <row r="271" spans="2:158" ht="15">
      <c r="B271" s="23"/>
      <c r="C271" s="23"/>
      <c r="D271" s="67"/>
      <c r="E271" s="67"/>
      <c r="F271" s="67"/>
      <c r="G271" s="23"/>
      <c r="H271" s="23"/>
      <c r="I271" s="307"/>
      <c r="J271" s="23"/>
      <c r="K271" s="23"/>
      <c r="L271" s="106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</row>
    <row r="272" spans="2:158" ht="15">
      <c r="B272" s="23"/>
      <c r="C272" s="23"/>
      <c r="D272" s="67"/>
      <c r="E272" s="67"/>
      <c r="F272" s="67"/>
      <c r="G272" s="23"/>
      <c r="H272" s="23"/>
      <c r="I272" s="307"/>
      <c r="J272" s="23"/>
      <c r="K272" s="23"/>
      <c r="L272" s="106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</row>
    <row r="273" spans="2:158" ht="15">
      <c r="B273" s="23"/>
      <c r="C273" s="23"/>
      <c r="D273" s="67"/>
      <c r="E273" s="67"/>
      <c r="F273" s="67"/>
      <c r="G273" s="23"/>
      <c r="H273" s="23"/>
      <c r="I273" s="307"/>
      <c r="J273" s="23"/>
      <c r="K273" s="23"/>
      <c r="L273" s="106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</row>
    <row r="274" spans="2:158" ht="15">
      <c r="B274" s="23"/>
      <c r="C274" s="23"/>
      <c r="D274" s="67"/>
      <c r="E274" s="67"/>
      <c r="F274" s="67"/>
      <c r="G274" s="23"/>
      <c r="H274" s="23"/>
      <c r="I274" s="307"/>
      <c r="J274" s="23"/>
      <c r="K274" s="23"/>
      <c r="L274" s="106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</row>
    <row r="275" spans="2:158" ht="15">
      <c r="B275" s="23"/>
      <c r="C275" s="23"/>
      <c r="D275" s="67"/>
      <c r="E275" s="67"/>
      <c r="F275" s="67"/>
      <c r="G275" s="23"/>
      <c r="H275" s="23"/>
      <c r="I275" s="307"/>
      <c r="J275" s="23"/>
      <c r="K275" s="23"/>
      <c r="L275" s="106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</row>
    <row r="276" spans="2:158" ht="15">
      <c r="B276" s="23"/>
      <c r="C276" s="23"/>
      <c r="D276" s="67"/>
      <c r="E276" s="67"/>
      <c r="F276" s="67"/>
      <c r="G276" s="23"/>
      <c r="H276" s="23"/>
      <c r="I276" s="307"/>
      <c r="J276" s="23"/>
      <c r="K276" s="23"/>
      <c r="L276" s="106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</row>
    <row r="277" spans="2:158" ht="15">
      <c r="B277" s="23"/>
      <c r="C277" s="23"/>
      <c r="D277" s="67"/>
      <c r="E277" s="67"/>
      <c r="F277" s="67"/>
      <c r="G277" s="23"/>
      <c r="H277" s="23"/>
      <c r="I277" s="307"/>
      <c r="J277" s="23"/>
      <c r="K277" s="23"/>
      <c r="L277" s="106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</row>
    <row r="278" spans="2:158" ht="15">
      <c r="B278" s="23"/>
      <c r="C278" s="23"/>
      <c r="D278" s="67"/>
      <c r="E278" s="67"/>
      <c r="F278" s="67"/>
      <c r="G278" s="23"/>
      <c r="H278" s="23"/>
      <c r="I278" s="307"/>
      <c r="J278" s="23"/>
      <c r="K278" s="23"/>
      <c r="L278" s="106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</row>
    <row r="279" spans="2:158" ht="15">
      <c r="B279" s="23"/>
      <c r="C279" s="23"/>
      <c r="D279" s="67"/>
      <c r="E279" s="67"/>
      <c r="F279" s="67"/>
      <c r="G279" s="23"/>
      <c r="H279" s="23"/>
      <c r="I279" s="307"/>
      <c r="J279" s="23"/>
      <c r="K279" s="23"/>
      <c r="L279" s="106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</row>
    <row r="280" spans="2:158" ht="15">
      <c r="B280" s="23"/>
      <c r="C280" s="23"/>
      <c r="D280" s="67"/>
      <c r="E280" s="67"/>
      <c r="F280" s="67"/>
      <c r="G280" s="23"/>
      <c r="H280" s="23"/>
      <c r="I280" s="307"/>
      <c r="J280" s="23"/>
      <c r="K280" s="23"/>
      <c r="L280" s="106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</row>
    <row r="281" spans="2:158" ht="15">
      <c r="B281" s="23"/>
      <c r="C281" s="23"/>
      <c r="D281" s="67"/>
      <c r="E281" s="67"/>
      <c r="F281" s="67"/>
      <c r="G281" s="23"/>
      <c r="H281" s="23"/>
      <c r="I281" s="307"/>
      <c r="J281" s="23"/>
      <c r="K281" s="23"/>
      <c r="L281" s="106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</row>
    <row r="282" spans="2:158" ht="15">
      <c r="B282" s="23"/>
      <c r="C282" s="23"/>
      <c r="D282" s="67"/>
      <c r="E282" s="67"/>
      <c r="F282" s="67"/>
      <c r="G282" s="23"/>
      <c r="H282" s="23"/>
      <c r="I282" s="307"/>
      <c r="J282" s="23"/>
      <c r="K282" s="23"/>
      <c r="L282" s="106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</row>
    <row r="283" spans="2:158" ht="15">
      <c r="B283" s="23"/>
      <c r="C283" s="23"/>
      <c r="D283" s="67"/>
      <c r="E283" s="67"/>
      <c r="F283" s="67"/>
      <c r="G283" s="23"/>
      <c r="H283" s="23"/>
      <c r="I283" s="307"/>
      <c r="J283" s="23"/>
      <c r="K283" s="23"/>
      <c r="L283" s="106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</row>
    <row r="284" spans="2:158" ht="15">
      <c r="B284" s="23"/>
      <c r="C284" s="23"/>
      <c r="D284" s="67"/>
      <c r="E284" s="67"/>
      <c r="F284" s="67"/>
      <c r="G284" s="23"/>
      <c r="H284" s="23"/>
      <c r="I284" s="307"/>
      <c r="J284" s="23"/>
      <c r="K284" s="23"/>
      <c r="L284" s="106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</row>
    <row r="285" spans="2:158" ht="15">
      <c r="B285" s="23"/>
      <c r="C285" s="23"/>
      <c r="D285" s="67"/>
      <c r="E285" s="67"/>
      <c r="F285" s="67"/>
      <c r="G285" s="23"/>
      <c r="H285" s="23"/>
      <c r="I285" s="307"/>
      <c r="J285" s="23"/>
      <c r="K285" s="23"/>
      <c r="L285" s="106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</row>
    <row r="286" spans="2:158" ht="15">
      <c r="B286" s="23"/>
      <c r="C286" s="23"/>
      <c r="D286" s="67"/>
      <c r="E286" s="67"/>
      <c r="F286" s="67"/>
      <c r="G286" s="23"/>
      <c r="H286" s="23"/>
      <c r="I286" s="307"/>
      <c r="J286" s="23"/>
      <c r="K286" s="23"/>
      <c r="L286" s="106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</row>
    <row r="287" spans="2:158" ht="15">
      <c r="B287" s="23"/>
      <c r="C287" s="23"/>
      <c r="D287" s="67"/>
      <c r="E287" s="67"/>
      <c r="F287" s="67"/>
      <c r="G287" s="23"/>
      <c r="H287" s="23"/>
      <c r="I287" s="307"/>
      <c r="J287" s="23"/>
      <c r="K287" s="23"/>
      <c r="L287" s="106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</row>
    <row r="288" spans="2:158" ht="15">
      <c r="B288" s="23"/>
      <c r="C288" s="23"/>
      <c r="D288" s="67"/>
      <c r="E288" s="67"/>
      <c r="F288" s="67"/>
      <c r="G288" s="23"/>
      <c r="H288" s="23"/>
      <c r="I288" s="307"/>
      <c r="J288" s="23"/>
      <c r="K288" s="23"/>
      <c r="L288" s="106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</row>
    <row r="289" spans="2:158" ht="15">
      <c r="B289" s="23"/>
      <c r="C289" s="23"/>
      <c r="D289" s="67"/>
      <c r="E289" s="67"/>
      <c r="F289" s="67"/>
      <c r="G289" s="23"/>
      <c r="H289" s="23"/>
      <c r="I289" s="307"/>
      <c r="J289" s="23"/>
      <c r="K289" s="23"/>
      <c r="L289" s="106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</row>
    <row r="290" spans="2:158" ht="15">
      <c r="B290" s="23"/>
      <c r="C290" s="23"/>
      <c r="D290" s="67"/>
      <c r="E290" s="67"/>
      <c r="F290" s="67"/>
      <c r="G290" s="23"/>
      <c r="H290" s="23"/>
      <c r="I290" s="307"/>
      <c r="J290" s="23"/>
      <c r="K290" s="23"/>
      <c r="L290" s="106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</row>
    <row r="291" spans="2:158" ht="15">
      <c r="B291" s="23"/>
      <c r="C291" s="23"/>
      <c r="D291" s="67"/>
      <c r="E291" s="67"/>
      <c r="F291" s="67"/>
      <c r="G291" s="23"/>
      <c r="H291" s="23"/>
      <c r="I291" s="307"/>
      <c r="J291" s="23"/>
      <c r="K291" s="23"/>
      <c r="L291" s="106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</row>
    <row r="292" spans="2:158" ht="15">
      <c r="B292" s="23"/>
      <c r="C292" s="23"/>
      <c r="D292" s="67"/>
      <c r="E292" s="67"/>
      <c r="F292" s="67"/>
      <c r="G292" s="23"/>
      <c r="H292" s="23"/>
      <c r="I292" s="307"/>
      <c r="J292" s="23"/>
      <c r="K292" s="23"/>
      <c r="L292" s="106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</row>
    <row r="293" spans="2:158" ht="15">
      <c r="B293" s="23"/>
      <c r="C293" s="23"/>
      <c r="D293" s="67"/>
      <c r="E293" s="67"/>
      <c r="F293" s="67"/>
      <c r="G293" s="23"/>
      <c r="H293" s="23"/>
      <c r="I293" s="307"/>
      <c r="J293" s="23"/>
      <c r="K293" s="23"/>
      <c r="L293" s="106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</row>
    <row r="294" spans="2:158" ht="15">
      <c r="B294" s="23"/>
      <c r="C294" s="23"/>
      <c r="D294" s="67"/>
      <c r="E294" s="67"/>
      <c r="F294" s="67"/>
      <c r="G294" s="23"/>
      <c r="H294" s="23"/>
      <c r="I294" s="307"/>
      <c r="J294" s="23"/>
      <c r="K294" s="23"/>
      <c r="L294" s="106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</row>
    <row r="295" spans="2:158" ht="15">
      <c r="B295" s="23"/>
      <c r="C295" s="23"/>
      <c r="D295" s="67"/>
      <c r="E295" s="67"/>
      <c r="F295" s="67"/>
      <c r="G295" s="23"/>
      <c r="H295" s="23"/>
      <c r="I295" s="307"/>
      <c r="J295" s="23"/>
      <c r="K295" s="23"/>
      <c r="L295" s="106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</row>
    <row r="296" spans="2:158" ht="15">
      <c r="B296" s="23"/>
      <c r="C296" s="23"/>
      <c r="D296" s="67"/>
      <c r="E296" s="67"/>
      <c r="F296" s="67"/>
      <c r="G296" s="23"/>
      <c r="H296" s="23"/>
      <c r="I296" s="307"/>
      <c r="J296" s="23"/>
      <c r="K296" s="23"/>
      <c r="L296" s="106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</row>
    <row r="297" spans="2:158" ht="15">
      <c r="B297" s="23"/>
      <c r="C297" s="23"/>
      <c r="D297" s="67"/>
      <c r="E297" s="67"/>
      <c r="F297" s="67"/>
      <c r="G297" s="23"/>
      <c r="H297" s="23"/>
      <c r="I297" s="307"/>
      <c r="J297" s="23"/>
      <c r="K297" s="23"/>
      <c r="L297" s="106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</row>
    <row r="298" spans="2:158" ht="15">
      <c r="B298" s="23"/>
      <c r="C298" s="23"/>
      <c r="D298" s="67"/>
      <c r="E298" s="67"/>
      <c r="F298" s="67"/>
      <c r="G298" s="23"/>
      <c r="H298" s="23"/>
      <c r="I298" s="307"/>
      <c r="J298" s="23"/>
      <c r="K298" s="23"/>
      <c r="L298" s="106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</row>
    <row r="299" spans="2:158" ht="15">
      <c r="B299" s="23"/>
      <c r="C299" s="23"/>
      <c r="D299" s="67"/>
      <c r="E299" s="67"/>
      <c r="F299" s="67"/>
      <c r="G299" s="23"/>
      <c r="H299" s="23"/>
      <c r="I299" s="307"/>
      <c r="J299" s="23"/>
      <c r="K299" s="23"/>
      <c r="L299" s="106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</row>
    <row r="300" spans="2:158" ht="15">
      <c r="B300" s="23"/>
      <c r="C300" s="23"/>
      <c r="D300" s="67"/>
      <c r="E300" s="67"/>
      <c r="F300" s="67"/>
      <c r="G300" s="23"/>
      <c r="H300" s="23"/>
      <c r="I300" s="307"/>
      <c r="J300" s="23"/>
      <c r="K300" s="23"/>
      <c r="L300" s="106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</row>
    <row r="301" spans="2:158" ht="15">
      <c r="B301" s="23"/>
      <c r="C301" s="23"/>
      <c r="D301" s="67"/>
      <c r="E301" s="67"/>
      <c r="F301" s="67"/>
      <c r="G301" s="23"/>
      <c r="H301" s="23"/>
      <c r="I301" s="307"/>
      <c r="J301" s="23"/>
      <c r="K301" s="23"/>
      <c r="L301" s="106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</row>
    <row r="302" spans="2:158" ht="15">
      <c r="B302" s="23"/>
      <c r="C302" s="23"/>
      <c r="D302" s="67"/>
      <c r="E302" s="67"/>
      <c r="F302" s="67"/>
      <c r="G302" s="23"/>
      <c r="H302" s="23"/>
      <c r="I302" s="307"/>
      <c r="J302" s="23"/>
      <c r="K302" s="23"/>
      <c r="L302" s="106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</row>
    <row r="303" spans="2:158" ht="15">
      <c r="B303" s="23"/>
      <c r="C303" s="23"/>
      <c r="D303" s="67"/>
      <c r="E303" s="67"/>
      <c r="F303" s="67"/>
      <c r="G303" s="23"/>
      <c r="H303" s="23"/>
      <c r="I303" s="307"/>
      <c r="J303" s="23"/>
      <c r="K303" s="23"/>
      <c r="L303" s="106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</row>
    <row r="304" spans="2:158" ht="15">
      <c r="B304" s="23"/>
      <c r="C304" s="23"/>
      <c r="D304" s="67"/>
      <c r="E304" s="67"/>
      <c r="F304" s="67"/>
      <c r="G304" s="23"/>
      <c r="H304" s="23"/>
      <c r="I304" s="307"/>
      <c r="J304" s="23"/>
      <c r="K304" s="23"/>
      <c r="L304" s="106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</row>
    <row r="305" spans="2:158" ht="15">
      <c r="B305" s="23"/>
      <c r="C305" s="23"/>
      <c r="D305" s="67"/>
      <c r="E305" s="67"/>
      <c r="F305" s="67"/>
      <c r="G305" s="23"/>
      <c r="H305" s="23"/>
      <c r="I305" s="307"/>
      <c r="J305" s="23"/>
      <c r="K305" s="23"/>
      <c r="L305" s="106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</row>
    <row r="306" spans="2:158" ht="15">
      <c r="B306" s="23"/>
      <c r="C306" s="23"/>
      <c r="D306" s="67"/>
      <c r="E306" s="67"/>
      <c r="F306" s="67"/>
      <c r="G306" s="23"/>
      <c r="H306" s="23"/>
      <c r="I306" s="307"/>
      <c r="J306" s="23"/>
      <c r="K306" s="23"/>
      <c r="L306" s="106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</row>
    <row r="307" spans="2:158" ht="15">
      <c r="B307" s="23"/>
      <c r="C307" s="23"/>
      <c r="D307" s="67"/>
      <c r="E307" s="67"/>
      <c r="F307" s="67"/>
      <c r="G307" s="23"/>
      <c r="H307" s="23"/>
      <c r="I307" s="307"/>
      <c r="J307" s="23"/>
      <c r="K307" s="23"/>
      <c r="L307" s="106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</row>
    <row r="308" spans="2:158" ht="15">
      <c r="B308" s="23"/>
      <c r="C308" s="23"/>
      <c r="D308" s="67"/>
      <c r="E308" s="67"/>
      <c r="F308" s="67"/>
      <c r="G308" s="23"/>
      <c r="H308" s="23"/>
      <c r="I308" s="307"/>
      <c r="J308" s="23"/>
      <c r="K308" s="23"/>
      <c r="L308" s="106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</row>
    <row r="309" spans="2:158" ht="15">
      <c r="B309" s="23"/>
      <c r="C309" s="23"/>
      <c r="D309" s="67"/>
      <c r="E309" s="67"/>
      <c r="F309" s="67"/>
      <c r="G309" s="23"/>
      <c r="H309" s="23"/>
      <c r="I309" s="307"/>
      <c r="J309" s="23"/>
      <c r="K309" s="23"/>
      <c r="L309" s="106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</row>
    <row r="310" spans="2:158" ht="15">
      <c r="B310" s="23"/>
      <c r="C310" s="23"/>
      <c r="D310" s="67"/>
      <c r="E310" s="67"/>
      <c r="F310" s="67"/>
      <c r="G310" s="23"/>
      <c r="H310" s="23"/>
      <c r="I310" s="307"/>
      <c r="J310" s="23"/>
      <c r="K310" s="23"/>
      <c r="L310" s="106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</row>
    <row r="311" spans="2:158" ht="15">
      <c r="B311" s="23"/>
      <c r="C311" s="23"/>
      <c r="D311" s="67"/>
      <c r="E311" s="67"/>
      <c r="F311" s="67"/>
      <c r="G311" s="23"/>
      <c r="H311" s="23"/>
      <c r="I311" s="307"/>
      <c r="J311" s="23"/>
      <c r="K311" s="23"/>
      <c r="L311" s="106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</row>
    <row r="312" spans="2:158" ht="15">
      <c r="B312" s="23"/>
      <c r="C312" s="23"/>
      <c r="D312" s="67"/>
      <c r="E312" s="67"/>
      <c r="F312" s="67"/>
      <c r="G312" s="23"/>
      <c r="H312" s="23"/>
      <c r="I312" s="307"/>
      <c r="J312" s="23"/>
      <c r="K312" s="23"/>
      <c r="L312" s="106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</row>
    <row r="313" spans="2:158" ht="15">
      <c r="B313" s="23"/>
      <c r="C313" s="23"/>
      <c r="D313" s="67"/>
      <c r="E313" s="67"/>
      <c r="F313" s="67"/>
      <c r="G313" s="23"/>
      <c r="H313" s="23"/>
      <c r="I313" s="307"/>
      <c r="J313" s="23"/>
      <c r="K313" s="23"/>
      <c r="L313" s="106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</row>
    <row r="314" spans="2:158" ht="15">
      <c r="B314" s="23"/>
      <c r="C314" s="23"/>
      <c r="D314" s="67"/>
      <c r="E314" s="67"/>
      <c r="F314" s="67"/>
      <c r="G314" s="23"/>
      <c r="H314" s="23"/>
      <c r="I314" s="307"/>
      <c r="J314" s="23"/>
      <c r="K314" s="23"/>
      <c r="L314" s="106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</row>
    <row r="315" spans="2:158" ht="15">
      <c r="B315" s="23"/>
      <c r="C315" s="23"/>
      <c r="D315" s="67"/>
      <c r="E315" s="67"/>
      <c r="F315" s="67"/>
      <c r="G315" s="23"/>
      <c r="H315" s="23"/>
      <c r="I315" s="307"/>
      <c r="J315" s="23"/>
      <c r="K315" s="23"/>
      <c r="L315" s="106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</row>
    <row r="316" spans="2:158" ht="15">
      <c r="B316" s="23"/>
      <c r="C316" s="23"/>
      <c r="D316" s="67"/>
      <c r="E316" s="67"/>
      <c r="F316" s="67"/>
      <c r="G316" s="23"/>
      <c r="H316" s="23"/>
      <c r="I316" s="307"/>
      <c r="J316" s="23"/>
      <c r="K316" s="23"/>
      <c r="L316" s="106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</row>
    <row r="317" spans="2:158" ht="15">
      <c r="B317" s="23"/>
      <c r="C317" s="23"/>
      <c r="D317" s="67"/>
      <c r="E317" s="67"/>
      <c r="F317" s="67"/>
      <c r="G317" s="23"/>
      <c r="H317" s="23"/>
      <c r="I317" s="307"/>
      <c r="J317" s="23"/>
      <c r="K317" s="23"/>
      <c r="L317" s="106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</row>
    <row r="318" spans="2:158" ht="15">
      <c r="B318" s="23"/>
      <c r="C318" s="23"/>
      <c r="D318" s="67"/>
      <c r="E318" s="67"/>
      <c r="F318" s="67"/>
      <c r="G318" s="23"/>
      <c r="H318" s="23"/>
      <c r="I318" s="307"/>
      <c r="J318" s="23"/>
      <c r="K318" s="23"/>
      <c r="L318" s="106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</row>
    <row r="319" spans="2:158" ht="15">
      <c r="B319" s="23"/>
      <c r="C319" s="23"/>
      <c r="D319" s="67"/>
      <c r="E319" s="67"/>
      <c r="F319" s="67"/>
      <c r="G319" s="23"/>
      <c r="H319" s="23"/>
      <c r="I319" s="307"/>
      <c r="J319" s="23"/>
      <c r="K319" s="23"/>
      <c r="L319" s="106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</row>
    <row r="320" spans="2:158" ht="15">
      <c r="B320" s="23"/>
      <c r="C320" s="23"/>
      <c r="D320" s="67"/>
      <c r="E320" s="67"/>
      <c r="F320" s="67"/>
      <c r="G320" s="23"/>
      <c r="H320" s="23"/>
      <c r="I320" s="307"/>
      <c r="J320" s="23"/>
      <c r="K320" s="23"/>
      <c r="L320" s="106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</row>
    <row r="321" spans="2:158" ht="15">
      <c r="B321" s="23"/>
      <c r="C321" s="23"/>
      <c r="D321" s="67"/>
      <c r="E321" s="67"/>
      <c r="F321" s="67"/>
      <c r="G321" s="23"/>
      <c r="H321" s="23"/>
      <c r="I321" s="307"/>
      <c r="J321" s="23"/>
      <c r="K321" s="23"/>
      <c r="L321" s="106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</row>
    <row r="322" spans="2:158" ht="15">
      <c r="B322" s="23"/>
      <c r="C322" s="23"/>
      <c r="D322" s="67"/>
      <c r="E322" s="67"/>
      <c r="F322" s="67"/>
      <c r="G322" s="23"/>
      <c r="H322" s="23"/>
      <c r="I322" s="307"/>
      <c r="J322" s="23"/>
      <c r="K322" s="23"/>
      <c r="L322" s="106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</row>
    <row r="323" spans="2:158" ht="15">
      <c r="B323" s="23"/>
      <c r="C323" s="23"/>
      <c r="D323" s="67"/>
      <c r="E323" s="67"/>
      <c r="F323" s="67"/>
      <c r="G323" s="23"/>
      <c r="H323" s="23"/>
      <c r="I323" s="307"/>
      <c r="J323" s="23"/>
      <c r="K323" s="23"/>
      <c r="L323" s="106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</row>
    <row r="324" spans="2:158" ht="15">
      <c r="B324" s="23"/>
      <c r="C324" s="23"/>
      <c r="D324" s="67"/>
      <c r="E324" s="67"/>
      <c r="F324" s="67"/>
      <c r="G324" s="23"/>
      <c r="H324" s="23"/>
      <c r="I324" s="307"/>
      <c r="J324" s="23"/>
      <c r="K324" s="23"/>
      <c r="L324" s="106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</row>
    <row r="325" spans="2:158" ht="15">
      <c r="B325" s="23"/>
      <c r="C325" s="23"/>
      <c r="D325" s="67"/>
      <c r="E325" s="67"/>
      <c r="F325" s="67"/>
      <c r="G325" s="23"/>
      <c r="H325" s="23"/>
      <c r="I325" s="307"/>
      <c r="J325" s="23"/>
      <c r="K325" s="23"/>
      <c r="L325" s="106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</row>
    <row r="326" spans="2:158" ht="15">
      <c r="B326" s="23"/>
      <c r="C326" s="23"/>
      <c r="D326" s="67"/>
      <c r="E326" s="67"/>
      <c r="F326" s="67"/>
      <c r="G326" s="23"/>
      <c r="H326" s="23"/>
      <c r="I326" s="307"/>
      <c r="J326" s="23"/>
      <c r="K326" s="23"/>
      <c r="L326" s="106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</row>
    <row r="327" spans="2:158" ht="15">
      <c r="B327" s="23"/>
      <c r="C327" s="23"/>
      <c r="D327" s="67"/>
      <c r="E327" s="67"/>
      <c r="F327" s="67"/>
      <c r="G327" s="23"/>
      <c r="H327" s="23"/>
      <c r="I327" s="307"/>
      <c r="J327" s="23"/>
      <c r="K327" s="23"/>
      <c r="L327" s="106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</row>
    <row r="328" spans="2:158" ht="15">
      <c r="B328" s="23"/>
      <c r="C328" s="23"/>
      <c r="D328" s="67"/>
      <c r="E328" s="67"/>
      <c r="F328" s="67"/>
      <c r="G328" s="23"/>
      <c r="H328" s="23"/>
      <c r="I328" s="307"/>
      <c r="J328" s="23"/>
      <c r="K328" s="23"/>
      <c r="L328" s="106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</row>
    <row r="329" spans="2:158" ht="15">
      <c r="B329" s="23"/>
      <c r="C329" s="23"/>
      <c r="D329" s="67"/>
      <c r="E329" s="67"/>
      <c r="F329" s="67"/>
      <c r="G329" s="23"/>
      <c r="H329" s="23"/>
      <c r="I329" s="307"/>
      <c r="J329" s="23"/>
      <c r="K329" s="23"/>
      <c r="L329" s="106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</row>
    <row r="330" spans="2:158" ht="15">
      <c r="B330" s="23"/>
      <c r="C330" s="23"/>
      <c r="D330" s="67"/>
      <c r="E330" s="67"/>
      <c r="F330" s="67"/>
      <c r="G330" s="23"/>
      <c r="H330" s="23"/>
      <c r="I330" s="307"/>
      <c r="J330" s="23"/>
      <c r="K330" s="23"/>
      <c r="L330" s="106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</row>
    <row r="331" spans="2:158" ht="15">
      <c r="B331" s="23"/>
      <c r="C331" s="23"/>
      <c r="D331" s="67"/>
      <c r="E331" s="67"/>
      <c r="F331" s="67"/>
      <c r="G331" s="23"/>
      <c r="H331" s="23"/>
      <c r="I331" s="307"/>
      <c r="J331" s="23"/>
      <c r="K331" s="23"/>
      <c r="L331" s="106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</row>
    <row r="332" spans="2:158" ht="15">
      <c r="B332" s="23"/>
      <c r="C332" s="23"/>
      <c r="D332" s="67"/>
      <c r="E332" s="67"/>
      <c r="F332" s="67"/>
      <c r="G332" s="23"/>
      <c r="H332" s="23"/>
      <c r="I332" s="307"/>
      <c r="J332" s="23"/>
      <c r="K332" s="23"/>
      <c r="L332" s="106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</row>
    <row r="333" spans="2:158" ht="15">
      <c r="B333" s="23"/>
      <c r="C333" s="23"/>
      <c r="D333" s="67"/>
      <c r="E333" s="67"/>
      <c r="F333" s="67"/>
      <c r="G333" s="23"/>
      <c r="H333" s="23"/>
      <c r="I333" s="307"/>
      <c r="J333" s="23"/>
      <c r="K333" s="23"/>
      <c r="L333" s="106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</row>
    <row r="334" spans="2:158" ht="15">
      <c r="B334" s="23"/>
      <c r="C334" s="23"/>
      <c r="D334" s="67"/>
      <c r="E334" s="67"/>
      <c r="F334" s="67"/>
      <c r="G334" s="23"/>
      <c r="H334" s="23"/>
      <c r="I334" s="307"/>
      <c r="J334" s="23"/>
      <c r="K334" s="23"/>
      <c r="L334" s="106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</row>
    <row r="335" spans="2:158" ht="15">
      <c r="B335" s="23"/>
      <c r="C335" s="23"/>
      <c r="D335" s="67"/>
      <c r="E335" s="67"/>
      <c r="F335" s="67"/>
      <c r="G335" s="23"/>
      <c r="H335" s="23"/>
      <c r="I335" s="307"/>
      <c r="J335" s="23"/>
      <c r="K335" s="23"/>
      <c r="L335" s="106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  <c r="EI335" s="23"/>
      <c r="EJ335" s="23"/>
      <c r="EK335" s="23"/>
      <c r="EL335" s="23"/>
      <c r="EM335" s="23"/>
      <c r="EN335" s="23"/>
      <c r="EO335" s="23"/>
      <c r="EP335" s="23"/>
      <c r="EQ335" s="23"/>
      <c r="ER335" s="23"/>
      <c r="ES335" s="23"/>
      <c r="ET335" s="23"/>
      <c r="EU335" s="23"/>
      <c r="EV335" s="23"/>
      <c r="EW335" s="23"/>
      <c r="EX335" s="23"/>
      <c r="EY335" s="23"/>
      <c r="EZ335" s="23"/>
      <c r="FA335" s="23"/>
      <c r="FB335" s="23"/>
    </row>
    <row r="336" spans="2:158" ht="15">
      <c r="B336" s="23"/>
      <c r="C336" s="23"/>
      <c r="D336" s="67"/>
      <c r="E336" s="67"/>
      <c r="F336" s="67"/>
      <c r="G336" s="23"/>
      <c r="H336" s="23"/>
      <c r="I336" s="307"/>
      <c r="J336" s="23"/>
      <c r="K336" s="23"/>
      <c r="L336" s="106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</row>
    <row r="337" spans="2:158" ht="15">
      <c r="B337" s="23"/>
      <c r="C337" s="23"/>
      <c r="D337" s="67"/>
      <c r="E337" s="67"/>
      <c r="F337" s="67"/>
      <c r="G337" s="23"/>
      <c r="H337" s="23"/>
      <c r="I337" s="307"/>
      <c r="J337" s="23"/>
      <c r="K337" s="23"/>
      <c r="L337" s="106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</row>
    <row r="338" spans="2:158" ht="15">
      <c r="B338" s="23"/>
      <c r="C338" s="23"/>
      <c r="D338" s="67"/>
      <c r="E338" s="67"/>
      <c r="F338" s="67"/>
      <c r="G338" s="23"/>
      <c r="H338" s="23"/>
      <c r="I338" s="307"/>
      <c r="J338" s="23"/>
      <c r="K338" s="23"/>
      <c r="L338" s="106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  <c r="ED338" s="23"/>
      <c r="EE338" s="23"/>
      <c r="EF338" s="23"/>
      <c r="EG338" s="23"/>
      <c r="EH338" s="23"/>
      <c r="EI338" s="23"/>
      <c r="EJ338" s="23"/>
      <c r="EK338" s="23"/>
      <c r="EL338" s="23"/>
      <c r="EM338" s="23"/>
      <c r="EN338" s="23"/>
      <c r="EO338" s="23"/>
      <c r="EP338" s="23"/>
      <c r="EQ338" s="23"/>
      <c r="ER338" s="23"/>
      <c r="ES338" s="23"/>
      <c r="ET338" s="23"/>
      <c r="EU338" s="23"/>
      <c r="EV338" s="23"/>
      <c r="EW338" s="23"/>
      <c r="EX338" s="23"/>
      <c r="EY338" s="23"/>
      <c r="EZ338" s="23"/>
      <c r="FA338" s="23"/>
      <c r="FB338" s="23"/>
    </row>
    <row r="339" spans="2:158" ht="15">
      <c r="B339" s="23"/>
      <c r="C339" s="23"/>
      <c r="D339" s="67"/>
      <c r="E339" s="67"/>
      <c r="F339" s="67"/>
      <c r="G339" s="23"/>
      <c r="H339" s="23"/>
      <c r="I339" s="307"/>
      <c r="J339" s="23"/>
      <c r="K339" s="23"/>
      <c r="L339" s="106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</row>
    <row r="340" spans="2:158" ht="15">
      <c r="B340" s="23"/>
      <c r="C340" s="23"/>
      <c r="D340" s="67"/>
      <c r="E340" s="67"/>
      <c r="F340" s="67"/>
      <c r="G340" s="23"/>
      <c r="H340" s="23"/>
      <c r="I340" s="307"/>
      <c r="J340" s="23"/>
      <c r="K340" s="23"/>
      <c r="L340" s="106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</row>
    <row r="341" spans="2:158" ht="15">
      <c r="B341" s="23"/>
      <c r="C341" s="23"/>
      <c r="D341" s="67"/>
      <c r="E341" s="67"/>
      <c r="F341" s="67"/>
      <c r="G341" s="23"/>
      <c r="H341" s="23"/>
      <c r="I341" s="307"/>
      <c r="J341" s="23"/>
      <c r="K341" s="23"/>
      <c r="L341" s="106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</row>
    <row r="342" spans="2:158" ht="15">
      <c r="B342" s="23"/>
      <c r="C342" s="23"/>
      <c r="D342" s="67"/>
      <c r="E342" s="67"/>
      <c r="F342" s="67"/>
      <c r="G342" s="23"/>
      <c r="H342" s="23"/>
      <c r="I342" s="307"/>
      <c r="J342" s="23"/>
      <c r="K342" s="23"/>
      <c r="L342" s="106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</row>
    <row r="343" spans="2:158" ht="15">
      <c r="B343" s="23"/>
      <c r="C343" s="23"/>
      <c r="D343" s="67"/>
      <c r="E343" s="67"/>
      <c r="F343" s="67"/>
      <c r="G343" s="23"/>
      <c r="H343" s="23"/>
      <c r="I343" s="307"/>
      <c r="J343" s="23"/>
      <c r="K343" s="23"/>
      <c r="L343" s="106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</row>
    <row r="344" spans="2:158" ht="15">
      <c r="B344" s="23"/>
      <c r="C344" s="23"/>
      <c r="D344" s="67"/>
      <c r="E344" s="67"/>
      <c r="F344" s="67"/>
      <c r="G344" s="23"/>
      <c r="H344" s="23"/>
      <c r="I344" s="307"/>
      <c r="J344" s="23"/>
      <c r="K344" s="23"/>
      <c r="L344" s="106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</row>
    <row r="345" spans="2:158" ht="15">
      <c r="B345" s="23"/>
      <c r="C345" s="23"/>
      <c r="D345" s="67"/>
      <c r="E345" s="67"/>
      <c r="F345" s="67"/>
      <c r="G345" s="23"/>
      <c r="H345" s="23"/>
      <c r="I345" s="307"/>
      <c r="J345" s="23"/>
      <c r="L345" s="106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</row>
    <row r="346" spans="2:158" ht="15">
      <c r="B346" s="23"/>
      <c r="C346" s="23"/>
      <c r="D346" s="67"/>
      <c r="E346" s="67"/>
      <c r="F346" s="67"/>
      <c r="G346" s="23"/>
      <c r="H346" s="23"/>
      <c r="I346" s="307"/>
      <c r="J346" s="23"/>
      <c r="L346" s="106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  <c r="EC346" s="23"/>
      <c r="ED346" s="23"/>
      <c r="EE346" s="23"/>
      <c r="EF346" s="23"/>
      <c r="EG346" s="23"/>
      <c r="EH346" s="23"/>
      <c r="EI346" s="23"/>
      <c r="EJ346" s="23"/>
      <c r="EK346" s="23"/>
      <c r="EL346" s="23"/>
      <c r="EM346" s="23"/>
      <c r="EN346" s="23"/>
      <c r="EO346" s="23"/>
      <c r="EP346" s="23"/>
      <c r="EQ346" s="23"/>
      <c r="ER346" s="23"/>
      <c r="ES346" s="23"/>
      <c r="ET346" s="23"/>
      <c r="EU346" s="23"/>
      <c r="EV346" s="23"/>
      <c r="EW346" s="23"/>
      <c r="EX346" s="23"/>
      <c r="EY346" s="23"/>
      <c r="EZ346" s="23"/>
      <c r="FA346" s="23"/>
      <c r="FB346" s="23"/>
    </row>
    <row r="347" spans="4:158" ht="15">
      <c r="D347" s="71"/>
      <c r="E347" s="71"/>
      <c r="F347" s="71"/>
      <c r="L347" s="106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</row>
    <row r="348" spans="4:158" ht="15">
      <c r="D348" s="71"/>
      <c r="E348" s="71"/>
      <c r="F348" s="71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</row>
    <row r="349" spans="4:6" ht="15">
      <c r="D349" s="71"/>
      <c r="E349" s="71"/>
      <c r="F349" s="71"/>
    </row>
    <row r="350" spans="4:6" ht="15">
      <c r="D350" s="71"/>
      <c r="E350" s="71"/>
      <c r="F350" s="71"/>
    </row>
    <row r="351" spans="4:6" ht="15">
      <c r="D351" s="71"/>
      <c r="E351" s="71"/>
      <c r="F351" s="71"/>
    </row>
    <row r="352" spans="4:6" ht="15">
      <c r="D352" s="71"/>
      <c r="E352" s="71"/>
      <c r="F352" s="71"/>
    </row>
    <row r="353" spans="4:6" ht="15">
      <c r="D353" s="71"/>
      <c r="E353" s="71"/>
      <c r="F353" s="71"/>
    </row>
    <row r="354" spans="4:6" ht="15">
      <c r="D354" s="71"/>
      <c r="E354" s="71"/>
      <c r="F354" s="71"/>
    </row>
    <row r="355" spans="4:6" ht="15">
      <c r="D355" s="71"/>
      <c r="E355" s="71"/>
      <c r="F355" s="71"/>
    </row>
    <row r="356" spans="4:6" ht="15">
      <c r="D356" s="71"/>
      <c r="E356" s="71"/>
      <c r="F356" s="71"/>
    </row>
    <row r="357" spans="4:6" ht="15">
      <c r="D357" s="71"/>
      <c r="E357" s="71"/>
      <c r="F357" s="71"/>
    </row>
    <row r="358" spans="4:6" ht="15">
      <c r="D358" s="71"/>
      <c r="E358" s="71"/>
      <c r="F358" s="71"/>
    </row>
    <row r="359" spans="4:6" ht="15">
      <c r="D359" s="71"/>
      <c r="E359" s="71"/>
      <c r="F359" s="71"/>
    </row>
    <row r="360" spans="4:6" ht="15">
      <c r="D360" s="71"/>
      <c r="E360" s="71"/>
      <c r="F360" s="71"/>
    </row>
    <row r="361" spans="4:6" ht="15">
      <c r="D361" s="71"/>
      <c r="E361" s="71"/>
      <c r="F361" s="71"/>
    </row>
    <row r="362" spans="4:6" ht="15">
      <c r="D362" s="71"/>
      <c r="E362" s="71"/>
      <c r="F362" s="71"/>
    </row>
    <row r="363" spans="4:6" ht="15">
      <c r="D363" s="71"/>
      <c r="E363" s="71"/>
      <c r="F363" s="71"/>
    </row>
    <row r="364" spans="4:6" ht="15">
      <c r="D364" s="71"/>
      <c r="E364" s="71"/>
      <c r="F364" s="71"/>
    </row>
    <row r="365" spans="4:6" ht="15">
      <c r="D365" s="71"/>
      <c r="E365" s="71"/>
      <c r="F365" s="71"/>
    </row>
    <row r="366" spans="4:6" ht="15">
      <c r="D366" s="71"/>
      <c r="E366" s="71"/>
      <c r="F366" s="71"/>
    </row>
    <row r="367" spans="4:6" ht="15">
      <c r="D367" s="71"/>
      <c r="E367" s="71"/>
      <c r="F367" s="71"/>
    </row>
    <row r="368" spans="4:6" ht="15">
      <c r="D368" s="71"/>
      <c r="E368" s="71"/>
      <c r="F368" s="71"/>
    </row>
    <row r="369" spans="4:6" ht="15">
      <c r="D369" s="71"/>
      <c r="E369" s="71"/>
      <c r="F369" s="71"/>
    </row>
    <row r="370" spans="4:6" ht="15">
      <c r="D370" s="71"/>
      <c r="E370" s="71"/>
      <c r="F370" s="71"/>
    </row>
    <row r="371" spans="4:6" ht="15">
      <c r="D371" s="71"/>
      <c r="E371" s="71"/>
      <c r="F371" s="71"/>
    </row>
    <row r="372" spans="4:6" ht="15">
      <c r="D372" s="71"/>
      <c r="E372" s="71"/>
      <c r="F372" s="71"/>
    </row>
    <row r="373" spans="4:6" ht="15">
      <c r="D373" s="71"/>
      <c r="E373" s="71"/>
      <c r="F373" s="71"/>
    </row>
    <row r="374" spans="4:6" ht="15">
      <c r="D374" s="71"/>
      <c r="E374" s="71"/>
      <c r="F374" s="71"/>
    </row>
    <row r="375" spans="4:6" ht="15">
      <c r="D375" s="71"/>
      <c r="E375" s="71"/>
      <c r="F375" s="71"/>
    </row>
    <row r="376" spans="4:6" ht="15">
      <c r="D376" s="71"/>
      <c r="E376" s="71"/>
      <c r="F376" s="71"/>
    </row>
    <row r="377" spans="4:6" ht="15">
      <c r="D377" s="71"/>
      <c r="E377" s="71"/>
      <c r="F377" s="71"/>
    </row>
    <row r="378" spans="4:6" ht="15">
      <c r="D378" s="71"/>
      <c r="E378" s="71"/>
      <c r="F378" s="71"/>
    </row>
    <row r="379" spans="4:6" ht="15">
      <c r="D379" s="71"/>
      <c r="E379" s="71"/>
      <c r="F379" s="71"/>
    </row>
    <row r="380" spans="4:6" ht="15">
      <c r="D380" s="71"/>
      <c r="E380" s="71"/>
      <c r="F380" s="71"/>
    </row>
    <row r="381" spans="4:6" ht="15">
      <c r="D381" s="71"/>
      <c r="E381" s="71"/>
      <c r="F381" s="71"/>
    </row>
    <row r="382" spans="4:6" ht="15">
      <c r="D382" s="71"/>
      <c r="E382" s="71"/>
      <c r="F382" s="71"/>
    </row>
    <row r="383" spans="4:6" ht="15">
      <c r="D383" s="71"/>
      <c r="E383" s="71"/>
      <c r="F383" s="71"/>
    </row>
    <row r="384" spans="4:6" ht="15">
      <c r="D384" s="71"/>
      <c r="E384" s="71"/>
      <c r="F384" s="71"/>
    </row>
    <row r="385" spans="4:6" ht="15">
      <c r="D385" s="71"/>
      <c r="E385" s="71"/>
      <c r="F385" s="71"/>
    </row>
    <row r="386" spans="4:6" ht="15">
      <c r="D386" s="71"/>
      <c r="E386" s="71"/>
      <c r="F386" s="71"/>
    </row>
    <row r="387" spans="4:6" ht="15">
      <c r="D387" s="71"/>
      <c r="E387" s="71"/>
      <c r="F387" s="71"/>
    </row>
    <row r="388" spans="4:6" ht="15">
      <c r="D388" s="71"/>
      <c r="E388" s="71"/>
      <c r="F388" s="71"/>
    </row>
    <row r="389" spans="4:6" ht="15">
      <c r="D389" s="71"/>
      <c r="E389" s="71"/>
      <c r="F389" s="71"/>
    </row>
    <row r="390" spans="4:6" ht="15">
      <c r="D390" s="71"/>
      <c r="E390" s="71"/>
      <c r="F390" s="71"/>
    </row>
    <row r="391" spans="4:6" ht="15">
      <c r="D391" s="71"/>
      <c r="E391" s="71"/>
      <c r="F391" s="71"/>
    </row>
    <row r="392" spans="4:6" ht="15">
      <c r="D392" s="71"/>
      <c r="E392" s="71"/>
      <c r="F392" s="71"/>
    </row>
    <row r="393" spans="4:6" ht="15">
      <c r="D393" s="71"/>
      <c r="E393" s="71"/>
      <c r="F393" s="71"/>
    </row>
    <row r="394" spans="4:6" ht="15">
      <c r="D394" s="71"/>
      <c r="E394" s="71"/>
      <c r="F394" s="71"/>
    </row>
    <row r="395" spans="4:6" ht="15">
      <c r="D395" s="71"/>
      <c r="E395" s="71"/>
      <c r="F395" s="71"/>
    </row>
    <row r="396" spans="4:6" ht="15">
      <c r="D396" s="71"/>
      <c r="E396" s="71"/>
      <c r="F396" s="71"/>
    </row>
    <row r="397" spans="4:6" ht="15">
      <c r="D397" s="71"/>
      <c r="E397" s="71"/>
      <c r="F397" s="71"/>
    </row>
    <row r="398" spans="4:6" ht="15">
      <c r="D398" s="71"/>
      <c r="E398" s="71"/>
      <c r="F398" s="71"/>
    </row>
    <row r="399" spans="4:6" ht="15">
      <c r="D399" s="71"/>
      <c r="E399" s="71"/>
      <c r="F399" s="71"/>
    </row>
    <row r="400" spans="4:6" ht="15">
      <c r="D400" s="71"/>
      <c r="E400" s="71"/>
      <c r="F400" s="71"/>
    </row>
    <row r="401" spans="4:6" ht="15">
      <c r="D401" s="71"/>
      <c r="E401" s="71"/>
      <c r="F401" s="71"/>
    </row>
    <row r="402" spans="4:6" ht="15">
      <c r="D402" s="71"/>
      <c r="E402" s="71"/>
      <c r="F402" s="71"/>
    </row>
    <row r="403" spans="4:6" ht="15">
      <c r="D403" s="71"/>
      <c r="E403" s="71"/>
      <c r="F403" s="71"/>
    </row>
    <row r="404" spans="4:6" ht="15">
      <c r="D404" s="71"/>
      <c r="E404" s="71"/>
      <c r="F404" s="71"/>
    </row>
    <row r="405" spans="4:6" ht="15">
      <c r="D405" s="71"/>
      <c r="E405" s="71"/>
      <c r="F405" s="71"/>
    </row>
    <row r="406" spans="4:6" ht="15">
      <c r="D406" s="71"/>
      <c r="E406" s="71"/>
      <c r="F406" s="71"/>
    </row>
    <row r="407" spans="4:6" ht="15">
      <c r="D407" s="71"/>
      <c r="E407" s="71"/>
      <c r="F407" s="71"/>
    </row>
    <row r="408" spans="4:6" ht="15">
      <c r="D408" s="71"/>
      <c r="E408" s="71"/>
      <c r="F408" s="71"/>
    </row>
    <row r="409" spans="4:6" ht="15">
      <c r="D409" s="71"/>
      <c r="E409" s="71"/>
      <c r="F409" s="71"/>
    </row>
    <row r="410" spans="4:6" ht="15">
      <c r="D410" s="71"/>
      <c r="E410" s="71"/>
      <c r="F410" s="71"/>
    </row>
    <row r="411" spans="4:6" ht="15">
      <c r="D411" s="71"/>
      <c r="E411" s="71"/>
      <c r="F411" s="71"/>
    </row>
    <row r="412" spans="4:6" ht="15">
      <c r="D412" s="71"/>
      <c r="E412" s="71"/>
      <c r="F412" s="71"/>
    </row>
    <row r="413" spans="4:6" ht="15">
      <c r="D413" s="71"/>
      <c r="E413" s="71"/>
      <c r="F413" s="71"/>
    </row>
    <row r="414" spans="4:6" ht="15">
      <c r="D414" s="71"/>
      <c r="E414" s="71"/>
      <c r="F414" s="71"/>
    </row>
    <row r="415" spans="4:6" ht="15">
      <c r="D415" s="71"/>
      <c r="E415" s="71"/>
      <c r="F415" s="71"/>
    </row>
    <row r="416" spans="4:6" ht="15">
      <c r="D416" s="71"/>
      <c r="E416" s="71"/>
      <c r="F416" s="71"/>
    </row>
    <row r="417" spans="4:6" ht="15">
      <c r="D417" s="71"/>
      <c r="E417" s="71"/>
      <c r="F417" s="71"/>
    </row>
    <row r="418" spans="4:6" ht="15">
      <c r="D418" s="71"/>
      <c r="E418" s="71"/>
      <c r="F418" s="71"/>
    </row>
    <row r="419" spans="4:6" ht="15">
      <c r="D419" s="71"/>
      <c r="E419" s="71"/>
      <c r="F419" s="71"/>
    </row>
    <row r="420" spans="4:6" ht="15">
      <c r="D420" s="71"/>
      <c r="E420" s="71"/>
      <c r="F420" s="71"/>
    </row>
    <row r="421" spans="4:6" ht="15">
      <c r="D421" s="71"/>
      <c r="E421" s="71"/>
      <c r="F421" s="71"/>
    </row>
    <row r="422" spans="4:6" ht="15">
      <c r="D422" s="71"/>
      <c r="E422" s="71"/>
      <c r="F422" s="71"/>
    </row>
    <row r="423" spans="4:6" ht="15">
      <c r="D423" s="71"/>
      <c r="E423" s="71"/>
      <c r="F423" s="71"/>
    </row>
    <row r="424" spans="4:6" ht="15">
      <c r="D424" s="71"/>
      <c r="E424" s="71"/>
      <c r="F424" s="71"/>
    </row>
    <row r="425" spans="4:6" ht="15">
      <c r="D425" s="71"/>
      <c r="E425" s="71"/>
      <c r="F425" s="71"/>
    </row>
    <row r="426" spans="4:6" ht="15">
      <c r="D426" s="71"/>
      <c r="E426" s="71"/>
      <c r="F426" s="71"/>
    </row>
    <row r="427" spans="4:6" ht="15">
      <c r="D427" s="71"/>
      <c r="E427" s="71"/>
      <c r="F427" s="71"/>
    </row>
    <row r="428" spans="4:6" ht="15">
      <c r="D428" s="71"/>
      <c r="E428" s="71"/>
      <c r="F428" s="71"/>
    </row>
    <row r="429" spans="4:6" ht="15">
      <c r="D429" s="71"/>
      <c r="E429" s="71"/>
      <c r="F429" s="71"/>
    </row>
    <row r="430" spans="4:6" ht="15">
      <c r="D430" s="71"/>
      <c r="E430" s="71"/>
      <c r="F430" s="71"/>
    </row>
    <row r="431" spans="4:6" ht="15">
      <c r="D431" s="71"/>
      <c r="E431" s="71"/>
      <c r="F431" s="71"/>
    </row>
    <row r="432" spans="4:6" ht="15">
      <c r="D432" s="71"/>
      <c r="E432" s="71"/>
      <c r="F432" s="71"/>
    </row>
    <row r="433" spans="4:6" ht="15">
      <c r="D433" s="71"/>
      <c r="E433" s="71"/>
      <c r="F433" s="71"/>
    </row>
    <row r="434" spans="4:6" ht="15">
      <c r="D434" s="71"/>
      <c r="E434" s="71"/>
      <c r="F434" s="71"/>
    </row>
    <row r="435" spans="4:6" ht="15">
      <c r="D435" s="71"/>
      <c r="E435" s="71"/>
      <c r="F435" s="71"/>
    </row>
    <row r="436" spans="4:6" ht="15">
      <c r="D436" s="71"/>
      <c r="E436" s="71"/>
      <c r="F436" s="71"/>
    </row>
    <row r="437" spans="4:6" ht="15">
      <c r="D437" s="71"/>
      <c r="E437" s="71"/>
      <c r="F437" s="71"/>
    </row>
    <row r="438" spans="4:6" ht="15">
      <c r="D438" s="71"/>
      <c r="E438" s="71"/>
      <c r="F438" s="71"/>
    </row>
    <row r="439" spans="4:6" ht="15">
      <c r="D439" s="71"/>
      <c r="E439" s="71"/>
      <c r="F439" s="71"/>
    </row>
    <row r="440" spans="4:6" ht="15">
      <c r="D440" s="71"/>
      <c r="E440" s="71"/>
      <c r="F440" s="71"/>
    </row>
    <row r="441" spans="4:6" ht="15">
      <c r="D441" s="71"/>
      <c r="E441" s="71"/>
      <c r="F441" s="71"/>
    </row>
    <row r="442" spans="4:6" ht="15">
      <c r="D442" s="71"/>
      <c r="E442" s="71"/>
      <c r="F442" s="71"/>
    </row>
    <row r="443" spans="4:6" ht="15">
      <c r="D443" s="71"/>
      <c r="E443" s="71"/>
      <c r="F443" s="71"/>
    </row>
    <row r="444" spans="4:6" ht="15">
      <c r="D444" s="71"/>
      <c r="E444" s="71"/>
      <c r="F444" s="71"/>
    </row>
    <row r="445" spans="4:6" ht="15">
      <c r="D445" s="71"/>
      <c r="E445" s="71"/>
      <c r="F445" s="71"/>
    </row>
    <row r="446" spans="4:6" ht="15">
      <c r="D446" s="71"/>
      <c r="E446" s="71"/>
      <c r="F446" s="71"/>
    </row>
    <row r="447" spans="4:6" ht="15">
      <c r="D447" s="71"/>
      <c r="E447" s="71"/>
      <c r="F447" s="71"/>
    </row>
    <row r="448" spans="4:6" ht="15">
      <c r="D448" s="71"/>
      <c r="E448" s="71"/>
      <c r="F448" s="71"/>
    </row>
    <row r="449" spans="4:6" ht="15">
      <c r="D449" s="71"/>
      <c r="E449" s="71"/>
      <c r="F449" s="71"/>
    </row>
    <row r="450" spans="4:6" ht="15">
      <c r="D450" s="71"/>
      <c r="E450" s="71"/>
      <c r="F450" s="71"/>
    </row>
    <row r="451" spans="4:6" ht="15">
      <c r="D451" s="71"/>
      <c r="E451" s="71"/>
      <c r="F451" s="71"/>
    </row>
    <row r="452" spans="4:6" ht="15">
      <c r="D452" s="71"/>
      <c r="E452" s="71"/>
      <c r="F452" s="71"/>
    </row>
    <row r="453" spans="4:6" ht="15">
      <c r="D453" s="71"/>
      <c r="E453" s="71"/>
      <c r="F453" s="71"/>
    </row>
    <row r="454" spans="4:6" ht="15">
      <c r="D454" s="71"/>
      <c r="E454" s="71"/>
      <c r="F454" s="71"/>
    </row>
    <row r="455" spans="4:6" ht="15">
      <c r="D455" s="71"/>
      <c r="E455" s="71"/>
      <c r="F455" s="71"/>
    </row>
    <row r="456" spans="4:6" ht="15">
      <c r="D456" s="71"/>
      <c r="E456" s="71"/>
      <c r="F456" s="71"/>
    </row>
    <row r="457" spans="4:6" ht="15">
      <c r="D457" s="71"/>
      <c r="E457" s="71"/>
      <c r="F457" s="71"/>
    </row>
    <row r="458" spans="4:6" ht="15">
      <c r="D458" s="71"/>
      <c r="E458" s="71"/>
      <c r="F458" s="71"/>
    </row>
    <row r="459" spans="4:6" ht="15">
      <c r="D459" s="71"/>
      <c r="E459" s="71"/>
      <c r="F459" s="71"/>
    </row>
    <row r="460" spans="4:6" ht="15">
      <c r="D460" s="71"/>
      <c r="E460" s="71"/>
      <c r="F460" s="71"/>
    </row>
    <row r="461" spans="4:6" ht="15">
      <c r="D461" s="71"/>
      <c r="E461" s="71"/>
      <c r="F461" s="71"/>
    </row>
    <row r="462" spans="4:6" ht="15">
      <c r="D462" s="71"/>
      <c r="E462" s="71"/>
      <c r="F462" s="71"/>
    </row>
    <row r="463" spans="4:6" ht="15">
      <c r="D463" s="71"/>
      <c r="E463" s="71"/>
      <c r="F463" s="71"/>
    </row>
    <row r="464" spans="4:6" ht="15">
      <c r="D464" s="71"/>
      <c r="E464" s="71"/>
      <c r="F464" s="71"/>
    </row>
    <row r="465" spans="4:6" ht="15">
      <c r="D465" s="71"/>
      <c r="E465" s="71"/>
      <c r="F465" s="71"/>
    </row>
    <row r="466" spans="4:6" ht="15">
      <c r="D466" s="71"/>
      <c r="E466" s="71"/>
      <c r="F466" s="71"/>
    </row>
    <row r="467" spans="4:6" ht="15">
      <c r="D467" s="71"/>
      <c r="E467" s="71"/>
      <c r="F467" s="71"/>
    </row>
    <row r="468" spans="4:6" ht="15">
      <c r="D468" s="71"/>
      <c r="E468" s="71"/>
      <c r="F468" s="71"/>
    </row>
    <row r="469" spans="4:6" ht="15">
      <c r="D469" s="71"/>
      <c r="E469" s="71"/>
      <c r="F469" s="71"/>
    </row>
    <row r="470" spans="4:6" ht="15">
      <c r="D470" s="71"/>
      <c r="E470" s="71"/>
      <c r="F470" s="71"/>
    </row>
    <row r="471" spans="4:6" ht="15">
      <c r="D471" s="71"/>
      <c r="E471" s="71"/>
      <c r="F471" s="71"/>
    </row>
    <row r="472" spans="4:6" ht="15">
      <c r="D472" s="71"/>
      <c r="E472" s="71"/>
      <c r="F472" s="71"/>
    </row>
    <row r="473" spans="4:6" ht="15">
      <c r="D473" s="71"/>
      <c r="E473" s="71"/>
      <c r="F473" s="71"/>
    </row>
    <row r="474" spans="4:6" ht="15">
      <c r="D474" s="71"/>
      <c r="E474" s="71"/>
      <c r="F474" s="71"/>
    </row>
    <row r="475" spans="4:6" ht="15">
      <c r="D475" s="71"/>
      <c r="E475" s="71"/>
      <c r="F475" s="71"/>
    </row>
    <row r="476" spans="4:6" ht="15">
      <c r="D476" s="71"/>
      <c r="E476" s="71"/>
      <c r="F476" s="71"/>
    </row>
    <row r="477" spans="4:6" ht="15">
      <c r="D477" s="71"/>
      <c r="E477" s="71"/>
      <c r="F477" s="71"/>
    </row>
    <row r="478" spans="4:6" ht="15">
      <c r="D478" s="71"/>
      <c r="E478" s="71"/>
      <c r="F478" s="71"/>
    </row>
    <row r="479" spans="4:6" ht="15">
      <c r="D479" s="71"/>
      <c r="E479" s="71"/>
      <c r="F479" s="71"/>
    </row>
    <row r="480" spans="4:6" ht="15">
      <c r="D480" s="71"/>
      <c r="E480" s="71"/>
      <c r="F480" s="71"/>
    </row>
    <row r="481" spans="4:6" ht="15">
      <c r="D481" s="71"/>
      <c r="E481" s="71"/>
      <c r="F481" s="71"/>
    </row>
    <row r="482" spans="4:6" ht="15">
      <c r="D482" s="71"/>
      <c r="E482" s="71"/>
      <c r="F482" s="71"/>
    </row>
    <row r="483" spans="4:6" ht="15">
      <c r="D483" s="71"/>
      <c r="E483" s="71"/>
      <c r="F483" s="71"/>
    </row>
    <row r="484" spans="4:6" ht="15">
      <c r="D484" s="71"/>
      <c r="E484" s="71"/>
      <c r="F484" s="71"/>
    </row>
    <row r="485" spans="4:6" ht="15">
      <c r="D485" s="71"/>
      <c r="E485" s="71"/>
      <c r="F485" s="71"/>
    </row>
    <row r="486" spans="4:6" ht="15">
      <c r="D486" s="71"/>
      <c r="E486" s="71"/>
      <c r="F486" s="71"/>
    </row>
    <row r="487" spans="4:6" ht="15">
      <c r="D487" s="71"/>
      <c r="E487" s="71"/>
      <c r="F487" s="71"/>
    </row>
    <row r="488" spans="4:6" ht="15">
      <c r="D488" s="71"/>
      <c r="E488" s="71"/>
      <c r="F488" s="71"/>
    </row>
    <row r="489" spans="4:6" ht="15">
      <c r="D489" s="71"/>
      <c r="E489" s="71"/>
      <c r="F489" s="71"/>
    </row>
    <row r="490" spans="4:6" ht="15">
      <c r="D490" s="71"/>
      <c r="E490" s="71"/>
      <c r="F490" s="71"/>
    </row>
    <row r="491" spans="4:6" ht="15">
      <c r="D491" s="71"/>
      <c r="E491" s="71"/>
      <c r="F491" s="71"/>
    </row>
    <row r="492" spans="4:6" ht="15">
      <c r="D492" s="71"/>
      <c r="E492" s="71"/>
      <c r="F492" s="71"/>
    </row>
    <row r="493" spans="4:6" ht="15">
      <c r="D493" s="71"/>
      <c r="E493" s="71"/>
      <c r="F493" s="71"/>
    </row>
    <row r="494" spans="4:6" ht="15">
      <c r="D494" s="71"/>
      <c r="E494" s="71"/>
      <c r="F494" s="71"/>
    </row>
    <row r="495" spans="4:6" ht="15">
      <c r="D495" s="71"/>
      <c r="E495" s="71"/>
      <c r="F495" s="71"/>
    </row>
    <row r="496" spans="4:6" ht="15">
      <c r="D496" s="71"/>
      <c r="E496" s="71"/>
      <c r="F496" s="71"/>
    </row>
    <row r="497" spans="4:6" ht="15">
      <c r="D497" s="71"/>
      <c r="E497" s="71"/>
      <c r="F497" s="71"/>
    </row>
    <row r="498" spans="4:6" ht="15">
      <c r="D498" s="71"/>
      <c r="E498" s="71"/>
      <c r="F498" s="71"/>
    </row>
    <row r="499" spans="4:6" ht="15">
      <c r="D499" s="71"/>
      <c r="E499" s="71"/>
      <c r="F499" s="71"/>
    </row>
    <row r="500" spans="4:6" ht="15">
      <c r="D500" s="71"/>
      <c r="E500" s="71"/>
      <c r="F500" s="71"/>
    </row>
    <row r="501" spans="4:6" ht="15">
      <c r="D501" s="71"/>
      <c r="E501" s="71"/>
      <c r="F501" s="71"/>
    </row>
    <row r="502" spans="4:6" ht="15">
      <c r="D502" s="71"/>
      <c r="E502" s="71"/>
      <c r="F502" s="71"/>
    </row>
    <row r="503" spans="4:6" ht="15">
      <c r="D503" s="71"/>
      <c r="E503" s="71"/>
      <c r="F503" s="71"/>
    </row>
  </sheetData>
  <sheetProtection/>
  <mergeCells count="4">
    <mergeCell ref="B2:J2"/>
    <mergeCell ref="G71:H71"/>
    <mergeCell ref="G16:H16"/>
    <mergeCell ref="G72:H72"/>
  </mergeCells>
  <printOptions/>
  <pageMargins left="1.03" right="0" top="0" bottom="0.1968503937007874" header="0.2755905511811024" footer="0.2362204724409449"/>
  <pageSetup horizontalDpi="300" verticalDpi="300" orientation="portrait" paperSize="9" scale="71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（社）情報処理学会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</dc:creator>
  <cp:keywords/>
  <dc:description/>
  <cp:lastModifiedBy>渡邊</cp:lastModifiedBy>
  <cp:lastPrinted>2010-10-05T06:46:00Z</cp:lastPrinted>
  <dcterms:created xsi:type="dcterms:W3CDTF">2003-09-30T23:59:07Z</dcterms:created>
  <dcterms:modified xsi:type="dcterms:W3CDTF">2011-10-05T08:50:57Z</dcterms:modified>
  <cp:category/>
  <cp:version/>
  <cp:contentType/>
  <cp:contentStatus/>
</cp:coreProperties>
</file>